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gheroeroleader.sharepoint.com/sites/GAL/GAL LRL/P 23-27/9_Smart Village/Bozze GAL LRL/Iter istruttorio/25.10.17 PEC Regione/"/>
    </mc:Choice>
  </mc:AlternateContent>
  <xr:revisionPtr revIDLastSave="618" documentId="14_{B43B08D7-B289-4E8E-89B2-0C7B56FF8A4D}" xr6:coauthVersionLast="47" xr6:coauthVersionMax="47" xr10:uidLastSave="{804A7D5C-3552-42EF-8A84-B0238FF8758A}"/>
  <bookViews>
    <workbookView xWindow="-110" yWindow="-110" windowWidth="19420" windowHeight="11500" firstSheet="1" activeTab="4" xr2:uid="{7D8427CD-D448-41E9-95E2-120B1D1DB334}"/>
  </bookViews>
  <sheets>
    <sheet name="Copertina" sheetId="1" r:id="rId1"/>
    <sheet name="Capofila" sheetId="2" r:id="rId2"/>
    <sheet name="Partner 1" sheetId="11" r:id="rId3"/>
    <sheet name="Partner 2" sheetId="13" r:id="rId4"/>
    <sheet name="Partner 3" sheetId="12" r:id="rId5"/>
    <sheet name="Totale Azioni Faro" sheetId="6" r:id="rId6"/>
    <sheet name="Legenda" sheetId="7" r:id="rId7"/>
  </sheets>
  <definedNames>
    <definedName name="_xlnm.Print_Area" localSheetId="1">Capofila!$B$1:$K$38</definedName>
    <definedName name="_xlnm.Print_Area" localSheetId="2">'Partner 1'!$B$1:$K$38</definedName>
    <definedName name="_xlnm.Print_Area" localSheetId="3">'Partner 2'!$B$1:$K$38</definedName>
    <definedName name="_xlnm.Print_Area" localSheetId="4">'Partner 3'!$B$1:$K$38</definedName>
    <definedName name="CATEGORIAG">Legenda!$C$2:$C$22</definedName>
    <definedName name="CATEGORIEAF">Legenda!$B$2:$B$13</definedName>
    <definedName name="TIPOLOGIAINVESTIMENTIAMMISSIBILI">Legenda!$A$2:$A$8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6" l="1"/>
  <c r="G26" i="6"/>
  <c r="G27" i="6"/>
  <c r="G28" i="6"/>
  <c r="G31" i="6" s="1"/>
  <c r="D28" i="6"/>
  <c r="D27" i="6"/>
  <c r="D26" i="6"/>
  <c r="H7" i="6"/>
  <c r="J7" i="6" s="1"/>
  <c r="G32" i="13"/>
  <c r="F32" i="13"/>
  <c r="D32" i="13"/>
  <c r="G31" i="13"/>
  <c r="F31" i="13"/>
  <c r="G30" i="13"/>
  <c r="F30" i="13"/>
  <c r="G29" i="13"/>
  <c r="F29" i="13"/>
  <c r="G28" i="13"/>
  <c r="F28" i="13"/>
  <c r="G27" i="13"/>
  <c r="F27" i="13"/>
  <c r="G26" i="13"/>
  <c r="F26" i="13"/>
  <c r="H23" i="13"/>
  <c r="J22" i="13"/>
  <c r="J21" i="13"/>
  <c r="F21" i="13"/>
  <c r="J20" i="13"/>
  <c r="J19" i="13"/>
  <c r="J18" i="13"/>
  <c r="J17" i="13"/>
  <c r="J16" i="13"/>
  <c r="J15" i="13"/>
  <c r="J14" i="13"/>
  <c r="J13" i="13"/>
  <c r="J12" i="13"/>
  <c r="E31" i="13" s="1"/>
  <c r="J11" i="13"/>
  <c r="E30" i="13" s="1"/>
  <c r="J10" i="13"/>
  <c r="E29" i="13" s="1"/>
  <c r="J9" i="13"/>
  <c r="E28" i="13" s="1"/>
  <c r="J8" i="13"/>
  <c r="J7" i="13"/>
  <c r="E26" i="13" s="1"/>
  <c r="G32" i="12"/>
  <c r="F32" i="12"/>
  <c r="D32" i="12"/>
  <c r="G31" i="12"/>
  <c r="F31" i="12"/>
  <c r="G30" i="12"/>
  <c r="F30" i="12"/>
  <c r="G29" i="12"/>
  <c r="F29" i="12"/>
  <c r="G28" i="12"/>
  <c r="F28" i="12"/>
  <c r="G27" i="12"/>
  <c r="F27" i="12"/>
  <c r="G26" i="12"/>
  <c r="F26" i="12"/>
  <c r="H23" i="12"/>
  <c r="J22" i="12"/>
  <c r="J21" i="12"/>
  <c r="F21" i="12"/>
  <c r="J20" i="12"/>
  <c r="J19" i="12"/>
  <c r="J18" i="12"/>
  <c r="J17" i="12"/>
  <c r="J16" i="12"/>
  <c r="J15" i="12"/>
  <c r="J14" i="12"/>
  <c r="J13" i="12"/>
  <c r="J12" i="12"/>
  <c r="E31" i="12" s="1"/>
  <c r="J11" i="12"/>
  <c r="J10" i="12"/>
  <c r="E29" i="12" s="1"/>
  <c r="J9" i="12"/>
  <c r="E28" i="12" s="1"/>
  <c r="J8" i="12"/>
  <c r="E27" i="12" s="1"/>
  <c r="J7" i="12"/>
  <c r="E26" i="12" s="1"/>
  <c r="G32" i="11"/>
  <c r="F32" i="11"/>
  <c r="D32" i="11"/>
  <c r="G31" i="11"/>
  <c r="F31" i="11"/>
  <c r="G30" i="11"/>
  <c r="F30" i="11"/>
  <c r="G29" i="11"/>
  <c r="F29" i="11"/>
  <c r="G28" i="11"/>
  <c r="F28" i="11"/>
  <c r="G27" i="11"/>
  <c r="F27" i="11"/>
  <c r="G26" i="11"/>
  <c r="F26" i="11"/>
  <c r="H23" i="11"/>
  <c r="J22" i="11"/>
  <c r="J21" i="11"/>
  <c r="F21" i="11"/>
  <c r="J20" i="11"/>
  <c r="J19" i="11"/>
  <c r="J18" i="11"/>
  <c r="J17" i="11"/>
  <c r="J16" i="11"/>
  <c r="J15" i="11"/>
  <c r="J14" i="11"/>
  <c r="J13" i="11"/>
  <c r="J12" i="11"/>
  <c r="E31" i="11" s="1"/>
  <c r="J11" i="11"/>
  <c r="E30" i="11" s="1"/>
  <c r="J10" i="11"/>
  <c r="E29" i="11" s="1"/>
  <c r="J9" i="11"/>
  <c r="E28" i="11" s="1"/>
  <c r="J8" i="11"/>
  <c r="E27" i="11" s="1"/>
  <c r="J7" i="11"/>
  <c r="E26" i="11" s="1"/>
  <c r="J9" i="6"/>
  <c r="E26" i="6" s="1"/>
  <c r="J10" i="6"/>
  <c r="F27" i="6" s="1"/>
  <c r="J11" i="6"/>
  <c r="J12" i="6"/>
  <c r="J15" i="6"/>
  <c r="J16" i="6"/>
  <c r="J17" i="6"/>
  <c r="J18" i="6"/>
  <c r="J19" i="6"/>
  <c r="J20" i="6"/>
  <c r="J21" i="6"/>
  <c r="F32" i="2"/>
  <c r="G32" i="2"/>
  <c r="F27" i="2"/>
  <c r="G27" i="2"/>
  <c r="F28" i="2"/>
  <c r="G28" i="2"/>
  <c r="F29" i="2"/>
  <c r="G29" i="2"/>
  <c r="F30" i="2"/>
  <c r="G30" i="2"/>
  <c r="F31" i="2"/>
  <c r="G31" i="2"/>
  <c r="D32" i="2"/>
  <c r="J8" i="2"/>
  <c r="E27" i="2" s="1"/>
  <c r="J9" i="2"/>
  <c r="E28" i="2" s="1"/>
  <c r="J10" i="2"/>
  <c r="E29" i="2" s="1"/>
  <c r="J11" i="2"/>
  <c r="J12" i="2"/>
  <c r="E31" i="2" s="1"/>
  <c r="J13" i="2"/>
  <c r="J14" i="2"/>
  <c r="J15" i="2"/>
  <c r="J16" i="2"/>
  <c r="J17" i="2"/>
  <c r="J18" i="2"/>
  <c r="J19" i="2"/>
  <c r="J20" i="2"/>
  <c r="J21" i="2"/>
  <c r="J22" i="2"/>
  <c r="F21" i="2"/>
  <c r="J7" i="2"/>
  <c r="J23" i="2" s="1"/>
  <c r="F20" i="6"/>
  <c r="J14" i="6"/>
  <c r="H8" i="6"/>
  <c r="J8" i="6" s="1"/>
  <c r="G26" i="2"/>
  <c r="F26" i="2"/>
  <c r="F28" i="6" l="1"/>
  <c r="F26" i="6"/>
  <c r="F31" i="6" s="1"/>
  <c r="E25" i="6"/>
  <c r="D25" i="6"/>
  <c r="E30" i="12"/>
  <c r="E32" i="12" s="1"/>
  <c r="E27" i="13"/>
  <c r="E32" i="13" s="1"/>
  <c r="E32" i="11"/>
  <c r="E30" i="2"/>
  <c r="J23" i="13"/>
  <c r="J23" i="12"/>
  <c r="J23" i="11"/>
  <c r="J13" i="6"/>
  <c r="E28" i="6" s="1"/>
  <c r="H23" i="2"/>
  <c r="D31" i="6" l="1"/>
  <c r="H22" i="6"/>
  <c r="E31" i="6"/>
  <c r="E26" i="2"/>
  <c r="E32" i="2" s="1"/>
  <c r="J22" i="6" l="1"/>
</calcChain>
</file>

<file path=xl/sharedStrings.xml><?xml version="1.0" encoding="utf-8"?>
<sst xmlns="http://schemas.openxmlformats.org/spreadsheetml/2006/main" count="293" uniqueCount="105">
  <si>
    <t>Prospetto spese per partner</t>
  </si>
  <si>
    <t>Partner Beneficiario (ragione sociale)</t>
  </si>
  <si>
    <t>CUAA</t>
  </si>
  <si>
    <t>Azione Faro (nr e descrizione)</t>
  </si>
  <si>
    <t xml:space="preserve">Tipologia di Investimento </t>
  </si>
  <si>
    <t>Categoria spesa ammissibile (Da bando)</t>
  </si>
  <si>
    <t>UM</t>
  </si>
  <si>
    <t>nr</t>
  </si>
  <si>
    <t>Descrizione intervento</t>
  </si>
  <si>
    <t>Percentuale di contributo</t>
  </si>
  <si>
    <t>Importo del contributo risultante</t>
  </si>
  <si>
    <t>ore</t>
  </si>
  <si>
    <t>Totale importo INVESTIMENTO</t>
  </si>
  <si>
    <t>Totale Importo CONTRIBUTO</t>
  </si>
  <si>
    <t>Azioni Faro</t>
  </si>
  <si>
    <t>Descrizione tipologia di spesa</t>
  </si>
  <si>
    <t>TOTALE INVESTIMENTO</t>
  </si>
  <si>
    <t>TOTALE CONTRIBUTO</t>
  </si>
  <si>
    <t>Azione Faro 1</t>
  </si>
  <si>
    <t>Azione Faro 2</t>
  </si>
  <si>
    <t>Azione Faro 3</t>
  </si>
  <si>
    <t>Totale</t>
  </si>
  <si>
    <t>Data</t>
  </si>
  <si>
    <t>Firma</t>
  </si>
  <si>
    <t>SRD07_AZ5: Investimenti in infrastrutture per l'agricoltura e per lo sviluppo socio-economico delle aree rurali: Azione 5 Infrastrutture ricreative pubbliche</t>
  </si>
  <si>
    <t>RIEPILOGO SPESE COMPLESSIVO PROGETTO PER AZIONE FARO</t>
  </si>
  <si>
    <t>A)costi per studi sulla zona interessata, studi di fattibilità, acquisizione di consulenze specifiche, stesura di piani o di documenti equivalenti</t>
  </si>
  <si>
    <t>SRD01:Investimenti produttivi agricoli per la competitività delle aziende agricole</t>
  </si>
  <si>
    <t>C)divulgazione di studi, di informazioni sulla progressione e i risultati del progetto, predisposizione di materiale informativo (anche digitale)</t>
  </si>
  <si>
    <t>D)costo dell’animazione della zona interessata al fine di rendere fattibile un progetto territoriale collettivo</t>
  </si>
  <si>
    <t>SRD03: Investimenti nelle aziende agricole per la diversificazione in attività non agricole</t>
  </si>
  <si>
    <t>G)costi diretti per investimenti materiali e immateriali connessi alle azioni del progetto (sovvenzione globale)</t>
  </si>
  <si>
    <t>SRD04_A: Investimenti NON produttivi agricoli con finalità ambientale;  Sottointervento A: Salvaguardia, ripristino e miglioramento della biodiversità</t>
  </si>
  <si>
    <t>SRD04_B: Investimenti NON produttivi agricoli con finalità ambientale;Sottointervento B: Elementi naturaliformi dell'agroecosistema</t>
  </si>
  <si>
    <t>SRD04_C: Investimenti NON produttivi agricoli con finalità ambientale;Sottointervento C: Tutela degli elementi tradizionali del paesaggio rurale;</t>
  </si>
  <si>
    <t>Nome</t>
  </si>
  <si>
    <t>Codice fiscale</t>
  </si>
  <si>
    <t>Importo investimento</t>
  </si>
  <si>
    <t>N° azione faro</t>
  </si>
  <si>
    <t>ALLEGATO 3 - Prospetto interventi voci di spesa (SRG07)</t>
  </si>
  <si>
    <t>B)costi legali per la costituzione del gruppo di cooperazione</t>
  </si>
  <si>
    <t>E)costi per monitoraggio del progetto</t>
  </si>
  <si>
    <t>F)costi per attività promozionali (solo per tematica 2 di fruibilità e accessibilità dei beni culturali)</t>
  </si>
  <si>
    <t>SRG07-Spese di personale Dipendenti impresa agricola 14,38€/h</t>
  </si>
  <si>
    <t>SRG07-Spese di personale Dipendenti impresa forestale iscritta all'AIFO 19,54€/h</t>
  </si>
  <si>
    <t>SRG07-Spese di personale Dipendenti di altre categorie di beneficiari (calcolo costo orario standard)</t>
  </si>
  <si>
    <t>SRG07-Spese di personale Lavoratori parasubordinati</t>
  </si>
  <si>
    <t>SRG07-Spese di personale Lavoratori autonomi 27,5€/h</t>
  </si>
  <si>
    <t>SRG07-Spese di personale Titolari, soci o amministratori dei partner beneficiari compreso il capofila 27,5€/h</t>
  </si>
  <si>
    <t>SRG07-Costi legali per formalizzazione della costituzione del gruppo di cooperazione (es. spese notarili)</t>
  </si>
  <si>
    <t>SRG07-Consulenze e collaborazioni esterne</t>
  </si>
  <si>
    <t xml:space="preserve">SRG07-Acquisizione di servizi e forniture strettamente connessi all’attività di progetto </t>
  </si>
  <si>
    <t>SRG07-Acquisizione di servizi e forniture strettamente connessi all’attività di progetto ANCHE DI NATURA PROMOZIONALE SOLO PER LA TEMATICA 2 BENI CULTURALI</t>
  </si>
  <si>
    <t xml:space="preserve">SRG07-Realizzazione di convegni, seminari divulgativi, incontri informativi, open day, workshop strettamente connessi all’attività di progetto </t>
  </si>
  <si>
    <t>SRG07-Spese di natura tecnologica</t>
  </si>
  <si>
    <t>SRD08_AZ2: Investimenti in infrastrutture con finalità ambientali (privati 90% contributo)</t>
  </si>
  <si>
    <t>SRD08_AZ2: Investimenti in infrastrutture con finalità ambientali (pubblici 100% contributo)</t>
  </si>
  <si>
    <t>SRD09_C: Investimenti non produttivi nelle aree rurali - Azione c) Valorizzazione beni architettonici di pregio (pubblici 90% contributo)</t>
  </si>
  <si>
    <t>SRD09_C: Investimenti non produttivi nelle aree rurali - Azione c) Valorizzazione beni architettonici di pregio (privati 80% contributo)</t>
  </si>
  <si>
    <t>SRD09_D:Investimenti non produttivi nelle aree rurali - Azione d) Riqualificazione e valorizzazione di edifici di edilizia recente nel paesaggio rurale o di aree inutilizzate, compromesse o dismesse, attraverso interventi di recupero, riuso e re-cycle con finalità non produttive (pubblici 90% contributo)</t>
  </si>
  <si>
    <t>SRD09_D:Investimenti non produttivi nelle aree rurali - Azione d) Riqualificazione e valorizzazione di edifici di edilizia recente nel paesaggio rurale o di aree inutilizzate, compromesse o dismesse, attraverso interventi di recupero, riuso e re-cycle con finalità non produttive (privati 80% contributo)</t>
  </si>
  <si>
    <t>SRD13: Investimenti per la trasformazione e commercializzazione dei prodotti agricoli (privati 20% oppure 40% contributo)</t>
  </si>
  <si>
    <t>SRD14: Investimenti produttivi NON agricoli in aree rurali (privati 40% oppure 50% contributo)</t>
  </si>
  <si>
    <t>1…...............</t>
  </si>
  <si>
    <t>1…............</t>
  </si>
  <si>
    <t>2…..................</t>
  </si>
  <si>
    <t>3….................</t>
  </si>
  <si>
    <t>SRG07-Smart village</t>
  </si>
  <si>
    <t xml:space="preserve">1)Costruzione, ristrutturazione di beni immobili e relative pertinenze, miglioramento fondiario. </t>
  </si>
  <si>
    <t xml:space="preserve">2)Acquisto di macchinari, impianti, attrezzature ed allestimenti. </t>
  </si>
  <si>
    <t>3)Spese tecniche max 10% degli investimenti materiali</t>
  </si>
  <si>
    <t>4)Acquisizione o sviluppo di programmi informatici, brevetti, licenze, diritti d'autore, marchi, siti web, cloud,ecc</t>
  </si>
  <si>
    <t>2)Materiale informativo stabile e durevole, arredi e hardware</t>
  </si>
  <si>
    <t>2)Veicoli per trasporto di cose</t>
  </si>
  <si>
    <t>2)Veicoli per trasporto di persone</t>
  </si>
  <si>
    <t>N°</t>
  </si>
  <si>
    <t>unità di misura</t>
  </si>
  <si>
    <t>Azione Faro 2 …..</t>
  </si>
  <si>
    <t>Azione Faro 1 …...</t>
  </si>
  <si>
    <t>Azione Faro 3 …...</t>
  </si>
  <si>
    <t>Azione Faro 4  …...</t>
  </si>
  <si>
    <t>TIPOLOGIA DI INVESTIMENTO PAR. B.5.1 DEL BANDO</t>
  </si>
  <si>
    <t>CATEGORIA SPESA AMMISSIBILE PAR. B.6.2 DEL BANDO + ALLEGATO 6</t>
  </si>
  <si>
    <t>INTERVENTO DI RIFERIMENTO ALLEGATO 6</t>
  </si>
  <si>
    <t>DESCRIZIONE INTERVENTO PAR. B.6.2.2</t>
  </si>
  <si>
    <t>Prospetto spese per CAPOFILA</t>
  </si>
  <si>
    <t>ALLEGATO 3 PROSPETTO INTERVENTI VOCI DI SPESA</t>
  </si>
  <si>
    <t>GAL</t>
  </si>
  <si>
    <t>GAL Langhe Roero Leader</t>
  </si>
  <si>
    <t>INTERVENTO</t>
  </si>
  <si>
    <t>SRG07 | Cooperazione per lo sviluppo rurale, locale e smart villages - Smart villages</t>
  </si>
  <si>
    <t>BANDO</t>
  </si>
  <si>
    <t>n. 1/2025 SRG07 Smart Village</t>
  </si>
  <si>
    <t>PUBBLICATO IL</t>
  </si>
  <si>
    <t>Es. Consulenze</t>
  </si>
  <si>
    <t>Es. Spese di personale</t>
  </si>
  <si>
    <t xml:space="preserve">Es. Spese Generali </t>
  </si>
  <si>
    <t>es. investimenti edili</t>
  </si>
  <si>
    <t>es. Spese personale</t>
  </si>
  <si>
    <t>3…..................</t>
  </si>
  <si>
    <t>Capofila (ragione sociale)</t>
  </si>
  <si>
    <t>dati inseriti come esempio</t>
  </si>
  <si>
    <t>SCHEDA DA NON MODIFICARE</t>
  </si>
  <si>
    <t>DESCRIZIONE INTERVENTO PAR. B.6.2.2 (LETTERA G PAR. B.5.1)</t>
  </si>
  <si>
    <t>0) Spese lettere da A a F SRG07- Smart Village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</si>
</sst>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b/>
      <sz val="14"/>
      <color theme="1"/>
      <name val="Aptos"/>
      <family val="2"/>
    </font>
    <font>
      <b/>
      <sz val="11"/>
      <color theme="1"/>
      <name val="Aptos"/>
      <family val="2"/>
    </font>
    <font>
      <i/>
      <sz val="11"/>
      <color rgb="FF0070C0"/>
      <name val="Aptos"/>
      <family val="2"/>
    </font>
    <font>
      <b/>
      <i/>
      <sz val="11"/>
      <color theme="1"/>
      <name val="Aptos"/>
      <family val="2"/>
    </font>
    <font>
      <i/>
      <sz val="11"/>
      <color theme="1"/>
      <name val="Aptos"/>
      <family val="2"/>
    </font>
    <font>
      <b/>
      <sz val="11"/>
      <color rgb="FF000000"/>
      <name val="Aptos"/>
      <family val="2"/>
    </font>
    <font>
      <sz val="11"/>
      <color rgb="FF0070C0"/>
      <name val="Aptos"/>
      <family val="2"/>
    </font>
    <font>
      <sz val="11"/>
      <color rgb="FFFF0000"/>
      <name val="Aptos"/>
      <family val="2"/>
    </font>
    <font>
      <b/>
      <i/>
      <sz val="11"/>
      <color rgb="FF000000"/>
      <name val="Aptos"/>
      <family val="2"/>
    </font>
    <font>
      <b/>
      <sz val="11"/>
      <color rgb="FF0070C0"/>
      <name val="Aptos"/>
      <family val="2"/>
    </font>
    <font>
      <b/>
      <sz val="10"/>
      <color rgb="FF000000"/>
      <name val="Aptos"/>
      <family val="2"/>
    </font>
    <font>
      <sz val="10"/>
      <color theme="1"/>
      <name val="Aptos"/>
      <family val="2"/>
    </font>
    <font>
      <sz val="20"/>
      <color theme="1"/>
      <name val="Century Gothic"/>
      <family val="2"/>
    </font>
    <font>
      <b/>
      <sz val="14"/>
      <color rgb="FFFF0000"/>
      <name val="Aptos"/>
      <family val="2"/>
    </font>
    <font>
      <b/>
      <sz val="11"/>
      <color theme="1"/>
      <name val="Calibri"/>
      <family val="2"/>
      <scheme val="minor"/>
    </font>
    <font>
      <strike/>
      <sz val="11"/>
      <color theme="1"/>
      <name val="Aptos"/>
      <family val="2"/>
    </font>
    <font>
      <sz val="11"/>
      <color rgb="FF00B050"/>
      <name val="Aptos"/>
      <family val="2"/>
    </font>
    <font>
      <sz val="11"/>
      <color theme="5" tint="-0.249977111117893"/>
      <name val="Aptos"/>
      <family val="2"/>
    </font>
    <font>
      <sz val="11"/>
      <color rgb="FFFF33CC"/>
      <name val="Aptos"/>
      <family val="2"/>
    </font>
    <font>
      <b/>
      <sz val="16"/>
      <color rgb="FFFF33CC"/>
      <name val="Aptos"/>
      <family val="2"/>
    </font>
    <font>
      <b/>
      <sz val="9"/>
      <color rgb="FF127622"/>
      <name val="Aptos"/>
      <family val="2"/>
    </font>
    <font>
      <sz val="9"/>
      <color theme="1"/>
      <name val="Aptos"/>
      <family val="2"/>
    </font>
    <font>
      <b/>
      <sz val="10"/>
      <color theme="1"/>
      <name val="Aptos"/>
      <family val="2"/>
    </font>
    <font>
      <sz val="10"/>
      <color rgb="FF000000"/>
      <name val="Aptos"/>
      <family val="2"/>
    </font>
    <font>
      <sz val="11"/>
      <color theme="2" tint="-0.499984740745262"/>
      <name val="Aptos"/>
      <family val="2"/>
    </font>
    <font>
      <b/>
      <sz val="11"/>
      <color theme="4"/>
      <name val="Aptos"/>
      <family val="2"/>
    </font>
    <font>
      <i/>
      <sz val="11"/>
      <color rgb="FFFF0000"/>
      <name val="Aptos"/>
      <family val="2"/>
    </font>
    <font>
      <b/>
      <i/>
      <sz val="11"/>
      <color rgb="FFFF0000"/>
      <name val="Aptos"/>
      <family val="2"/>
    </font>
    <font>
      <b/>
      <sz val="24"/>
      <name val="Aptos"/>
      <family val="2"/>
    </font>
    <font>
      <b/>
      <sz val="18"/>
      <color rgb="FFFF0000"/>
      <name val="Aptos"/>
      <family val="2"/>
    </font>
    <font>
      <b/>
      <sz val="16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44" fontId="10" fillId="0" borderId="2" xfId="1" applyFont="1" applyBorder="1" applyAlignment="1">
      <alignment vertical="center"/>
    </xf>
    <xf numFmtId="44" fontId="11" fillId="3" borderId="0" xfId="1" applyFont="1" applyFill="1" applyBorder="1"/>
    <xf numFmtId="0" fontId="9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0" fillId="0" borderId="2" xfId="0" applyFont="1" applyBorder="1"/>
    <xf numFmtId="44" fontId="10" fillId="0" borderId="2" xfId="1" applyFont="1" applyBorder="1"/>
    <xf numFmtId="0" fontId="13" fillId="0" borderId="2" xfId="0" applyFont="1" applyBorder="1"/>
    <xf numFmtId="0" fontId="5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15" fillId="0" borderId="0" xfId="0" applyFont="1"/>
    <xf numFmtId="0" fontId="14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9" fontId="10" fillId="0" borderId="2" xfId="2" applyFont="1" applyBorder="1" applyAlignment="1">
      <alignment vertical="center"/>
    </xf>
    <xf numFmtId="9" fontId="10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4" fontId="11" fillId="0" borderId="2" xfId="1" applyFont="1" applyBorder="1" applyAlignment="1">
      <alignment vertical="center" wrapText="1"/>
    </xf>
    <xf numFmtId="0" fontId="10" fillId="0" borderId="0" xfId="0" applyFont="1"/>
    <xf numFmtId="9" fontId="10" fillId="0" borderId="2" xfId="2" applyFont="1" applyBorder="1"/>
    <xf numFmtId="44" fontId="10" fillId="0" borderId="2" xfId="1" applyFont="1" applyBorder="1" applyAlignment="1">
      <alignment wrapText="1"/>
    </xf>
    <xf numFmtId="0" fontId="10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4" fontId="10" fillId="0" borderId="2" xfId="1" applyFont="1" applyFill="1" applyBorder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justify" vertical="center" wrapText="1"/>
    </xf>
    <xf numFmtId="0" fontId="19" fillId="0" borderId="0" xfId="0" applyFont="1" applyAlignment="1">
      <alignment vertical="top" wrapText="1"/>
    </xf>
    <xf numFmtId="0" fontId="19" fillId="0" borderId="0" xfId="0" applyFont="1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20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22" fillId="0" borderId="0" xfId="0" applyFont="1" applyAlignment="1">
      <alignment vertical="top" wrapText="1"/>
    </xf>
    <xf numFmtId="0" fontId="10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6" fillId="0" borderId="2" xfId="0" applyFont="1" applyBorder="1" applyAlignment="1">
      <alignment horizontal="center" vertical="center" wrapText="1"/>
    </xf>
    <xf numFmtId="44" fontId="11" fillId="3" borderId="0" xfId="1" applyFont="1" applyFill="1" applyBorder="1" applyAlignment="1">
      <alignment wrapText="1"/>
    </xf>
    <xf numFmtId="44" fontId="13" fillId="0" borderId="2" xfId="1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5" fillId="0" borderId="0" xfId="0" applyFont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1" xfId="0" applyFont="1" applyBorder="1"/>
    <xf numFmtId="0" fontId="16" fillId="0" borderId="0" xfId="0" applyFont="1" applyAlignment="1">
      <alignment wrapText="1"/>
    </xf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24" fillId="0" borderId="7" xfId="0" applyFont="1" applyBorder="1" applyAlignment="1">
      <alignment horizontal="left" vertical="center"/>
    </xf>
    <xf numFmtId="0" fontId="25" fillId="0" borderId="7" xfId="0" applyFont="1" applyBorder="1" applyAlignment="1">
      <alignment vertical="center"/>
    </xf>
    <xf numFmtId="14" fontId="25" fillId="0" borderId="7" xfId="0" applyNumberFormat="1" applyFont="1" applyBorder="1" applyAlignment="1">
      <alignment horizontal="left" vertical="center"/>
    </xf>
    <xf numFmtId="0" fontId="2" fillId="0" borderId="0" xfId="0" applyFont="1"/>
    <xf numFmtId="0" fontId="26" fillId="2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vertical="center" wrapText="1"/>
    </xf>
    <xf numFmtId="44" fontId="5" fillId="4" borderId="2" xfId="1" applyFont="1" applyFill="1" applyBorder="1" applyAlignment="1">
      <alignment vertical="center"/>
    </xf>
    <xf numFmtId="44" fontId="9" fillId="4" borderId="2" xfId="0" applyNumberFormat="1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27" fillId="2" borderId="2" xfId="0" applyFont="1" applyFill="1" applyBorder="1" applyAlignment="1">
      <alignment horizontal="center" vertical="center" wrapText="1"/>
    </xf>
    <xf numFmtId="44" fontId="15" fillId="0" borderId="0" xfId="0" applyNumberFormat="1" applyFont="1"/>
    <xf numFmtId="0" fontId="28" fillId="0" borderId="2" xfId="0" applyFont="1" applyBorder="1" applyAlignment="1">
      <alignment horizontal="center"/>
    </xf>
    <xf numFmtId="0" fontId="28" fillId="0" borderId="3" xfId="0" applyFont="1" applyBorder="1" applyAlignment="1">
      <alignment horizontal="left"/>
    </xf>
    <xf numFmtId="0" fontId="28" fillId="0" borderId="2" xfId="0" applyFont="1" applyBorder="1" applyAlignment="1">
      <alignment vertical="center" wrapText="1"/>
    </xf>
    <xf numFmtId="44" fontId="28" fillId="0" borderId="2" xfId="1" applyFont="1" applyBorder="1" applyAlignment="1">
      <alignment vertical="center" wrapText="1"/>
    </xf>
    <xf numFmtId="0" fontId="28" fillId="0" borderId="2" xfId="0" applyFont="1" applyBorder="1" applyAlignment="1">
      <alignment vertical="center"/>
    </xf>
    <xf numFmtId="0" fontId="28" fillId="0" borderId="2" xfId="0" applyFont="1" applyBorder="1"/>
    <xf numFmtId="44" fontId="28" fillId="0" borderId="2" xfId="1" applyFont="1" applyBorder="1" applyAlignment="1">
      <alignment vertical="center"/>
    </xf>
    <xf numFmtId="9" fontId="28" fillId="0" borderId="2" xfId="2" applyFont="1" applyBorder="1" applyAlignment="1">
      <alignment vertical="center"/>
    </xf>
    <xf numFmtId="0" fontId="28" fillId="0" borderId="0" xfId="0" applyFont="1"/>
    <xf numFmtId="44" fontId="28" fillId="0" borderId="2" xfId="1" applyFont="1" applyBorder="1"/>
    <xf numFmtId="0" fontId="29" fillId="0" borderId="0" xfId="0" applyFont="1"/>
    <xf numFmtId="0" fontId="29" fillId="0" borderId="2" xfId="0" applyFont="1" applyBorder="1"/>
    <xf numFmtId="44" fontId="29" fillId="0" borderId="2" xfId="1" applyFont="1" applyFill="1" applyBorder="1"/>
    <xf numFmtId="44" fontId="29" fillId="4" borderId="2" xfId="0" applyNumberFormat="1" applyFont="1" applyFill="1" applyBorder="1" applyAlignment="1">
      <alignment vertical="center" wrapText="1"/>
    </xf>
    <xf numFmtId="44" fontId="29" fillId="4" borderId="2" xfId="1" applyFont="1" applyFill="1" applyBorder="1" applyAlignment="1">
      <alignment vertical="center"/>
    </xf>
    <xf numFmtId="0" fontId="30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2" xfId="0" applyFont="1" applyBorder="1"/>
    <xf numFmtId="0" fontId="32" fillId="0" borderId="2" xfId="0" applyFont="1" applyBorder="1" applyAlignment="1">
      <alignment horizontal="center" wrapText="1"/>
    </xf>
    <xf numFmtId="44" fontId="10" fillId="3" borderId="2" xfId="1" applyFont="1" applyFill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9" fillId="4" borderId="2" xfId="0" applyFont="1" applyFill="1" applyBorder="1" applyAlignment="1">
      <alignment horizontal="right" vertical="center" wrapText="1"/>
    </xf>
    <xf numFmtId="0" fontId="12" fillId="2" borderId="2" xfId="0" applyFont="1" applyFill="1" applyBorder="1" applyAlignment="1">
      <alignment horizontal="center" vertical="center" wrapText="1"/>
    </xf>
    <xf numFmtId="44" fontId="10" fillId="0" borderId="3" xfId="1" applyFont="1" applyBorder="1" applyAlignment="1">
      <alignment horizontal="center"/>
    </xf>
    <xf numFmtId="44" fontId="10" fillId="0" borderId="4" xfId="1" applyFont="1" applyBorder="1" applyAlignment="1">
      <alignment horizontal="center"/>
    </xf>
    <xf numFmtId="44" fontId="10" fillId="0" borderId="5" xfId="1" applyFont="1" applyBorder="1" applyAlignment="1">
      <alignment horizontal="center"/>
    </xf>
    <xf numFmtId="44" fontId="29" fillId="0" borderId="2" xfId="1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44" fontId="28" fillId="0" borderId="3" xfId="1" applyFont="1" applyBorder="1" applyAlignment="1">
      <alignment horizontal="center"/>
    </xf>
    <xf numFmtId="44" fontId="28" fillId="0" borderId="4" xfId="1" applyFont="1" applyBorder="1" applyAlignment="1">
      <alignment horizontal="center"/>
    </xf>
    <xf numFmtId="44" fontId="28" fillId="0" borderId="5" xfId="1" applyFont="1" applyBorder="1" applyAlignment="1">
      <alignment horizontal="center"/>
    </xf>
    <xf numFmtId="0" fontId="34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4" fontId="10" fillId="0" borderId="2" xfId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3" fillId="0" borderId="2" xfId="0" applyFont="1" applyBorder="1" applyAlignment="1">
      <alignment horizontal="left" vertical="center"/>
    </xf>
    <xf numFmtId="9" fontId="10" fillId="0" borderId="2" xfId="0" applyNumberFormat="1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9" fontId="3" fillId="0" borderId="2" xfId="2" applyFont="1" applyBorder="1" applyAlignment="1">
      <alignment vertical="center"/>
    </xf>
    <xf numFmtId="0" fontId="3" fillId="0" borderId="6" xfId="0" applyFont="1" applyBorder="1" applyAlignment="1">
      <alignment vertical="center"/>
    </xf>
    <xf numFmtId="9" fontId="3" fillId="0" borderId="6" xfId="2" applyFont="1" applyBorder="1" applyAlignment="1">
      <alignment vertical="center"/>
    </xf>
    <xf numFmtId="0" fontId="34" fillId="0" borderId="0" xfId="0" applyFont="1" applyAlignment="1">
      <alignment horizont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485774</xdr:colOff>
      <xdr:row>1</xdr:row>
      <xdr:rowOff>0</xdr:rowOff>
    </xdr:from>
    <xdr:to>
      <xdr:col>4</xdr:col>
      <xdr:colOff>4167333</xdr:colOff>
      <xdr:row>16</xdr:row>
      <xdr:rowOff>66675</xdr:rowOff>
    </xdr:to>
    <xdr:pic>
      <xdr:nvPicPr>
        <xdr:cNvPr id="4" name="Immagine 3" descr="Immagine che contiene testo, schermata, Carattere, logo&#10;&#10;Il contenuto generato dall'IA potrebbe non essere corretto.">
          <a:extLst>
            <a:ext uri="{FF2B5EF4-FFF2-40B4-BE49-F238E27FC236}">
              <a16:creationId xmlns:a16="http://schemas.microsoft.com/office/drawing/2014/main" id="{08B48D14-6AFE-1220-C558-84F5240EA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4" y="190500"/>
          <a:ext cx="5319859" cy="2924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B6CE-D4A6-4C1E-8F72-5ADB7C1FA1ED}">
  <dimension ref="C18:L23"/>
  <sheetViews>
    <sheetView workbookViewId="0">
      <selection activeCell="E25" sqref="E25"/>
    </sheetView>
  </sheetViews>
  <sheetFormatPr defaultRowHeight="14.5" x14ac:dyDescent="0.35"/>
  <cols>
    <col min="4" max="4" width="15.453125" customWidth="1"/>
    <col min="5" max="5" width="64.26953125" customWidth="1"/>
  </cols>
  <sheetData>
    <row r="18" spans="3:12" x14ac:dyDescent="0.35">
      <c r="D18" s="71" t="s">
        <v>87</v>
      </c>
      <c r="E18" s="72" t="s">
        <v>88</v>
      </c>
    </row>
    <row r="19" spans="3:12" x14ac:dyDescent="0.35">
      <c r="D19" s="71" t="s">
        <v>89</v>
      </c>
      <c r="E19" s="72" t="s">
        <v>90</v>
      </c>
    </row>
    <row r="20" spans="3:12" x14ac:dyDescent="0.35">
      <c r="D20" s="71" t="s">
        <v>91</v>
      </c>
      <c r="E20" s="72" t="s">
        <v>92</v>
      </c>
    </row>
    <row r="21" spans="3:12" x14ac:dyDescent="0.35">
      <c r="D21" s="71" t="s">
        <v>93</v>
      </c>
      <c r="E21" s="73">
        <v>45960</v>
      </c>
    </row>
    <row r="23" spans="3:12" x14ac:dyDescent="0.35">
      <c r="C23" s="69"/>
      <c r="D23" s="69"/>
      <c r="E23" s="70" t="s">
        <v>86</v>
      </c>
      <c r="F23" s="69"/>
      <c r="G23" s="69"/>
      <c r="H23" s="69"/>
      <c r="I23" s="69"/>
      <c r="J23" s="69"/>
      <c r="K23" s="69"/>
      <c r="L23" s="69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4294967293" r:id="rId1"/>
  <headerFooter>
    <oddHeader>&amp;LGAL Langhe Roero Leader&amp;RBando Pubblico n. 1/2025 SRG07 Smart Village
Allegato &amp;F - 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BD098-47E7-4437-8B0F-0E15E3A76A87}">
  <sheetPr>
    <pageSetUpPr fitToPage="1"/>
  </sheetPr>
  <dimension ref="A1:L37"/>
  <sheetViews>
    <sheetView zoomScale="60" zoomScaleNormal="60" zoomScaleSheetLayoutView="85" workbookViewId="0">
      <pane ySplit="6" topLeftCell="A7" activePane="bottomLeft" state="frozen"/>
      <selection activeCell="B18" sqref="B18:L18"/>
      <selection pane="bottomLeft" activeCell="L7" sqref="L7"/>
    </sheetView>
  </sheetViews>
  <sheetFormatPr defaultColWidth="8.7265625" defaultRowHeight="14.5" x14ac:dyDescent="0.35"/>
  <cols>
    <col min="1" max="1" width="6.7265625" style="8" customWidth="1"/>
    <col min="2" max="2" width="37.7265625" style="7" customWidth="1"/>
    <col min="3" max="3" width="40.453125" style="53" customWidth="1"/>
    <col min="4" max="4" width="51.1796875" style="53" customWidth="1"/>
    <col min="5" max="5" width="8.1796875" style="8" customWidth="1"/>
    <col min="6" max="6" width="9.54296875" style="1" customWidth="1"/>
    <col min="7" max="7" width="30" style="53" customWidth="1"/>
    <col min="8" max="8" width="17.26953125" style="1" customWidth="1"/>
    <col min="9" max="9" width="12.7265625" style="1" customWidth="1"/>
    <col min="10" max="10" width="17.26953125" style="1" customWidth="1"/>
    <col min="11" max="11" width="15.453125" style="1" customWidth="1"/>
    <col min="12" max="16384" width="8.7265625" style="1"/>
  </cols>
  <sheetData>
    <row r="1" spans="1:12" ht="21" x14ac:dyDescent="0.5">
      <c r="A1" s="120" t="s">
        <v>39</v>
      </c>
      <c r="B1" s="120"/>
      <c r="C1" s="120"/>
      <c r="D1" s="120"/>
      <c r="E1" s="120"/>
      <c r="F1" s="120"/>
      <c r="G1" s="120"/>
      <c r="H1" s="120"/>
      <c r="I1" s="120"/>
      <c r="J1" s="120"/>
      <c r="K1" s="74"/>
    </row>
    <row r="2" spans="1:12" ht="21" x14ac:dyDescent="0.5">
      <c r="A2" s="80"/>
      <c r="B2" s="80"/>
      <c r="C2" s="80"/>
      <c r="D2" s="80"/>
      <c r="E2" s="80"/>
      <c r="F2" s="80"/>
      <c r="G2" s="80"/>
      <c r="H2" s="80"/>
      <c r="I2" s="80"/>
      <c r="J2" s="80"/>
      <c r="K2" s="74"/>
    </row>
    <row r="3" spans="1:12" ht="17.5" customHeight="1" x14ac:dyDescent="0.35">
      <c r="B3" s="2" t="s">
        <v>85</v>
      </c>
      <c r="C3" s="3"/>
      <c r="D3" s="3"/>
      <c r="E3" s="4"/>
      <c r="F3" s="3"/>
      <c r="G3" s="5"/>
      <c r="H3" s="5"/>
      <c r="I3" s="5"/>
    </row>
    <row r="4" spans="1:12" s="7" customFormat="1" ht="24.65" customHeight="1" x14ac:dyDescent="0.35">
      <c r="A4" s="40"/>
      <c r="B4" s="106" t="s">
        <v>1</v>
      </c>
      <c r="C4" s="107"/>
      <c r="D4" s="55" t="s">
        <v>35</v>
      </c>
      <c r="E4" s="104" t="s">
        <v>2</v>
      </c>
      <c r="F4" s="105"/>
      <c r="G4" s="55" t="s">
        <v>36</v>
      </c>
      <c r="I4" s="100" t="s">
        <v>101</v>
      </c>
    </row>
    <row r="5" spans="1:12" ht="15" customHeight="1" x14ac:dyDescent="0.5">
      <c r="G5" s="54"/>
    </row>
    <row r="6" spans="1:12" s="20" customFormat="1" ht="55.5" customHeight="1" x14ac:dyDescent="0.3">
      <c r="A6" s="66" t="s">
        <v>38</v>
      </c>
      <c r="B6" s="21" t="s">
        <v>3</v>
      </c>
      <c r="C6" s="21" t="s">
        <v>81</v>
      </c>
      <c r="D6" s="21" t="s">
        <v>82</v>
      </c>
      <c r="E6" s="75" t="s">
        <v>6</v>
      </c>
      <c r="F6" s="21" t="s">
        <v>7</v>
      </c>
      <c r="G6" s="21" t="s">
        <v>103</v>
      </c>
      <c r="H6" s="21" t="s">
        <v>37</v>
      </c>
      <c r="I6" s="21" t="s">
        <v>9</v>
      </c>
      <c r="J6" s="21" t="s">
        <v>10</v>
      </c>
      <c r="K6" s="59"/>
    </row>
    <row r="7" spans="1:12" s="7" customFormat="1" ht="86.25" customHeight="1" x14ac:dyDescent="0.35">
      <c r="A7" s="121">
        <v>1</v>
      </c>
      <c r="B7" s="122" t="s">
        <v>63</v>
      </c>
      <c r="C7" s="22" t="s">
        <v>26</v>
      </c>
      <c r="D7" s="23" t="s">
        <v>50</v>
      </c>
      <c r="E7" s="24" t="s">
        <v>11</v>
      </c>
      <c r="F7" s="24">
        <v>200</v>
      </c>
      <c r="G7" s="22" t="s">
        <v>104</v>
      </c>
      <c r="H7" s="9">
        <v>6000</v>
      </c>
      <c r="I7" s="25">
        <v>1</v>
      </c>
      <c r="J7" s="123">
        <f>H7*I7</f>
        <v>6000</v>
      </c>
      <c r="L7" s="124"/>
    </row>
    <row r="8" spans="1:12" s="7" customFormat="1" x14ac:dyDescent="0.35">
      <c r="A8" s="121">
        <v>1</v>
      </c>
      <c r="B8" s="125" t="s">
        <v>64</v>
      </c>
      <c r="C8" s="22"/>
      <c r="D8" s="23"/>
      <c r="E8" s="24"/>
      <c r="F8" s="24"/>
      <c r="G8" s="22"/>
      <c r="H8" s="9"/>
      <c r="I8" s="25"/>
      <c r="J8" s="123">
        <f t="shared" ref="J8:J22" si="0">H8*I8</f>
        <v>0</v>
      </c>
    </row>
    <row r="9" spans="1:12" s="7" customFormat="1" x14ac:dyDescent="0.35">
      <c r="A9" s="121">
        <v>1</v>
      </c>
      <c r="B9" s="125" t="s">
        <v>63</v>
      </c>
      <c r="C9" s="22"/>
      <c r="D9" s="23"/>
      <c r="E9" s="26"/>
      <c r="F9" s="26"/>
      <c r="G9" s="126"/>
      <c r="H9" s="9"/>
      <c r="I9" s="25"/>
      <c r="J9" s="123">
        <f t="shared" si="0"/>
        <v>0</v>
      </c>
    </row>
    <row r="10" spans="1:12" s="7" customFormat="1" x14ac:dyDescent="0.35">
      <c r="A10" s="121">
        <v>2</v>
      </c>
      <c r="B10" s="125" t="s">
        <v>65</v>
      </c>
      <c r="C10" s="22"/>
      <c r="D10" s="23"/>
      <c r="E10" s="24"/>
      <c r="F10" s="24"/>
      <c r="G10" s="22"/>
      <c r="H10" s="9"/>
      <c r="I10" s="25"/>
      <c r="J10" s="123">
        <f t="shared" si="0"/>
        <v>0</v>
      </c>
    </row>
    <row r="11" spans="1:12" s="7" customFormat="1" x14ac:dyDescent="0.35">
      <c r="A11" s="121">
        <v>2</v>
      </c>
      <c r="B11" s="125" t="s">
        <v>65</v>
      </c>
      <c r="C11" s="22"/>
      <c r="D11" s="23"/>
      <c r="E11" s="24"/>
      <c r="F11" s="24"/>
      <c r="G11" s="22"/>
      <c r="H11" s="9"/>
      <c r="I11" s="25"/>
      <c r="J11" s="123">
        <f t="shared" si="0"/>
        <v>0</v>
      </c>
    </row>
    <row r="12" spans="1:12" s="7" customFormat="1" x14ac:dyDescent="0.35">
      <c r="A12" s="121">
        <v>2</v>
      </c>
      <c r="B12" s="125" t="s">
        <v>65</v>
      </c>
      <c r="C12" s="22"/>
      <c r="D12" s="23"/>
      <c r="E12" s="24"/>
      <c r="F12" s="24"/>
      <c r="G12" s="22"/>
      <c r="H12" s="9"/>
      <c r="I12" s="25"/>
      <c r="J12" s="123">
        <f t="shared" si="0"/>
        <v>0</v>
      </c>
    </row>
    <row r="13" spans="1:12" s="7" customFormat="1" x14ac:dyDescent="0.35">
      <c r="A13" s="121">
        <v>3</v>
      </c>
      <c r="B13" s="125" t="s">
        <v>66</v>
      </c>
      <c r="C13" s="22"/>
      <c r="D13" s="23"/>
      <c r="E13" s="24"/>
      <c r="F13" s="24"/>
      <c r="G13" s="22"/>
      <c r="H13" s="9"/>
      <c r="I13" s="25"/>
      <c r="J13" s="123">
        <f t="shared" si="0"/>
        <v>0</v>
      </c>
    </row>
    <row r="14" spans="1:12" s="7" customFormat="1" x14ac:dyDescent="0.35">
      <c r="A14" s="121">
        <v>3</v>
      </c>
      <c r="B14" s="125" t="s">
        <v>66</v>
      </c>
      <c r="C14" s="27"/>
      <c r="D14" s="28"/>
      <c r="E14" s="127"/>
      <c r="F14" s="127"/>
      <c r="G14" s="27"/>
      <c r="H14" s="68"/>
      <c r="I14" s="128"/>
      <c r="J14" s="123">
        <f t="shared" si="0"/>
        <v>0</v>
      </c>
    </row>
    <row r="15" spans="1:12" s="7" customFormat="1" x14ac:dyDescent="0.35">
      <c r="A15" s="121"/>
      <c r="B15" s="68"/>
      <c r="C15" s="27"/>
      <c r="D15" s="28"/>
      <c r="E15" s="68"/>
      <c r="F15" s="68"/>
      <c r="G15" s="27"/>
      <c r="H15" s="68"/>
      <c r="I15" s="128"/>
      <c r="J15" s="123">
        <f t="shared" si="0"/>
        <v>0</v>
      </c>
    </row>
    <row r="16" spans="1:12" s="7" customFormat="1" ht="18.5" x14ac:dyDescent="0.35">
      <c r="A16" s="121"/>
      <c r="B16" s="67"/>
      <c r="C16" s="27"/>
      <c r="D16" s="28"/>
      <c r="E16" s="68"/>
      <c r="F16" s="68"/>
      <c r="G16" s="27"/>
      <c r="H16" s="68"/>
      <c r="I16" s="128"/>
      <c r="J16" s="123">
        <f t="shared" si="0"/>
        <v>0</v>
      </c>
    </row>
    <row r="17" spans="1:11" s="7" customFormat="1" x14ac:dyDescent="0.35">
      <c r="A17" s="121"/>
      <c r="B17" s="68"/>
      <c r="C17" s="27"/>
      <c r="D17" s="28"/>
      <c r="E17" s="68"/>
      <c r="F17" s="68"/>
      <c r="G17" s="27"/>
      <c r="H17" s="68"/>
      <c r="I17" s="128"/>
      <c r="J17" s="123">
        <f t="shared" si="0"/>
        <v>0</v>
      </c>
    </row>
    <row r="18" spans="1:11" s="7" customFormat="1" x14ac:dyDescent="0.35">
      <c r="A18" s="121"/>
      <c r="B18" s="68"/>
      <c r="C18" s="27"/>
      <c r="D18" s="28"/>
      <c r="E18" s="68"/>
      <c r="F18" s="68"/>
      <c r="G18" s="27"/>
      <c r="H18" s="68"/>
      <c r="I18" s="128"/>
      <c r="J18" s="123">
        <f t="shared" si="0"/>
        <v>0</v>
      </c>
    </row>
    <row r="19" spans="1:11" s="7" customFormat="1" x14ac:dyDescent="0.35">
      <c r="A19" s="121"/>
      <c r="B19" s="68"/>
      <c r="C19" s="27"/>
      <c r="D19" s="28"/>
      <c r="E19" s="68"/>
      <c r="F19" s="68"/>
      <c r="G19" s="27"/>
      <c r="H19" s="68"/>
      <c r="I19" s="128"/>
      <c r="J19" s="123">
        <f t="shared" si="0"/>
        <v>0</v>
      </c>
    </row>
    <row r="20" spans="1:11" s="7" customFormat="1" x14ac:dyDescent="0.35">
      <c r="A20" s="121"/>
      <c r="B20" s="68"/>
      <c r="C20" s="27"/>
      <c r="D20" s="28"/>
      <c r="E20" s="68"/>
      <c r="F20" s="68"/>
      <c r="G20" s="27"/>
      <c r="H20" s="68"/>
      <c r="I20" s="128"/>
      <c r="J20" s="123">
        <f t="shared" si="0"/>
        <v>0</v>
      </c>
    </row>
    <row r="21" spans="1:11" s="7" customFormat="1" x14ac:dyDescent="0.35">
      <c r="A21" s="121"/>
      <c r="B21" s="68"/>
      <c r="C21" s="27"/>
      <c r="D21" s="28"/>
      <c r="E21" s="68"/>
      <c r="F21" s="68" t="str">
        <f>IFERROR(VLOOKUP(E21,Legenda!$D$1:$E$6,2,FALSE),"")</f>
        <v/>
      </c>
      <c r="G21" s="27"/>
      <c r="H21" s="68"/>
      <c r="I21" s="128"/>
      <c r="J21" s="123">
        <f t="shared" si="0"/>
        <v>0</v>
      </c>
    </row>
    <row r="22" spans="1:11" s="7" customFormat="1" x14ac:dyDescent="0.35">
      <c r="A22" s="121"/>
      <c r="B22" s="68"/>
      <c r="C22" s="27"/>
      <c r="D22" s="28"/>
      <c r="E22" s="68"/>
      <c r="F22" s="68"/>
      <c r="G22" s="27"/>
      <c r="H22" s="129"/>
      <c r="I22" s="130"/>
      <c r="J22" s="123">
        <f t="shared" si="0"/>
        <v>0</v>
      </c>
    </row>
    <row r="23" spans="1:11" ht="35.15" customHeight="1" x14ac:dyDescent="0.35">
      <c r="A23" s="79"/>
      <c r="B23" s="108" t="s">
        <v>12</v>
      </c>
      <c r="C23" s="108"/>
      <c r="D23" s="108"/>
      <c r="E23" s="108"/>
      <c r="F23" s="108"/>
      <c r="G23" s="108"/>
      <c r="H23" s="78">
        <f>SUM(H7:H22)</f>
        <v>6000</v>
      </c>
      <c r="I23" s="76"/>
      <c r="J23" s="77">
        <f>SUM(J7:J22)</f>
        <v>6000</v>
      </c>
      <c r="K23" s="78" t="s">
        <v>13</v>
      </c>
    </row>
    <row r="24" spans="1:11" x14ac:dyDescent="0.35">
      <c r="E24" s="10"/>
      <c r="F24" s="10"/>
      <c r="G24" s="56"/>
    </row>
    <row r="25" spans="1:11" ht="18.75" customHeight="1" x14ac:dyDescent="0.35">
      <c r="A25" s="64"/>
      <c r="B25" s="11" t="s">
        <v>14</v>
      </c>
      <c r="C25" s="12" t="s">
        <v>15</v>
      </c>
      <c r="D25" s="12" t="s">
        <v>16</v>
      </c>
      <c r="E25" s="109" t="s">
        <v>17</v>
      </c>
      <c r="F25" s="109"/>
      <c r="G25" s="109"/>
    </row>
    <row r="26" spans="1:11" x14ac:dyDescent="0.35">
      <c r="A26" s="64">
        <v>1</v>
      </c>
      <c r="B26" s="13" t="s">
        <v>78</v>
      </c>
      <c r="C26" s="52" t="s">
        <v>94</v>
      </c>
      <c r="D26" s="31"/>
      <c r="E26" s="103">
        <f>J7+J8</f>
        <v>6000</v>
      </c>
      <c r="F26" s="103">
        <f>L6+L7+L8</f>
        <v>0</v>
      </c>
      <c r="G26" s="103">
        <f>M6+M7+M8</f>
        <v>0</v>
      </c>
    </row>
    <row r="27" spans="1:11" x14ac:dyDescent="0.35">
      <c r="A27" s="64">
        <v>2</v>
      </c>
      <c r="B27" s="13" t="s">
        <v>77</v>
      </c>
      <c r="C27" s="52" t="s">
        <v>95</v>
      </c>
      <c r="D27" s="31"/>
      <c r="E27" s="103">
        <f t="shared" ref="E27:E31" si="1">J8+J9</f>
        <v>0</v>
      </c>
      <c r="F27" s="103">
        <f t="shared" ref="F27:G27" si="2">L7+L8+L9</f>
        <v>0</v>
      </c>
      <c r="G27" s="103">
        <f t="shared" si="2"/>
        <v>0</v>
      </c>
    </row>
    <row r="28" spans="1:11" x14ac:dyDescent="0.35">
      <c r="A28" s="64">
        <v>3</v>
      </c>
      <c r="B28" s="13" t="s">
        <v>79</v>
      </c>
      <c r="C28" s="52"/>
      <c r="D28" s="31"/>
      <c r="E28" s="103">
        <f t="shared" si="1"/>
        <v>0</v>
      </c>
      <c r="F28" s="103">
        <f t="shared" ref="F28:G28" si="3">L8+L9+L10</f>
        <v>0</v>
      </c>
      <c r="G28" s="103">
        <f t="shared" si="3"/>
        <v>0</v>
      </c>
    </row>
    <row r="29" spans="1:11" x14ac:dyDescent="0.35">
      <c r="A29" s="64">
        <v>4</v>
      </c>
      <c r="B29" s="13" t="s">
        <v>80</v>
      </c>
      <c r="C29" s="52"/>
      <c r="D29" s="31"/>
      <c r="E29" s="103">
        <f t="shared" si="1"/>
        <v>0</v>
      </c>
      <c r="F29" s="103">
        <f t="shared" ref="F29:G29" si="4">L9+L10+L11</f>
        <v>0</v>
      </c>
      <c r="G29" s="103">
        <f t="shared" si="4"/>
        <v>0</v>
      </c>
    </row>
    <row r="30" spans="1:11" x14ac:dyDescent="0.35">
      <c r="A30" s="64"/>
      <c r="B30" s="13"/>
      <c r="C30" s="52" t="s">
        <v>96</v>
      </c>
      <c r="D30" s="31"/>
      <c r="E30" s="103">
        <f t="shared" si="1"/>
        <v>0</v>
      </c>
      <c r="F30" s="103">
        <f t="shared" ref="F30:G30" si="5">L10+L11+L12</f>
        <v>0</v>
      </c>
      <c r="G30" s="103">
        <f t="shared" si="5"/>
        <v>0</v>
      </c>
    </row>
    <row r="31" spans="1:11" x14ac:dyDescent="0.35">
      <c r="A31" s="64"/>
      <c r="B31" s="13"/>
      <c r="C31" s="52"/>
      <c r="D31" s="31"/>
      <c r="E31" s="103">
        <f t="shared" si="1"/>
        <v>0</v>
      </c>
      <c r="F31" s="103">
        <f t="shared" ref="F31:G31" si="6">L11+L12+L13</f>
        <v>0</v>
      </c>
      <c r="G31" s="103">
        <f t="shared" si="6"/>
        <v>0</v>
      </c>
    </row>
    <row r="32" spans="1:11" s="16" customFormat="1" x14ac:dyDescent="0.35">
      <c r="A32" s="65"/>
      <c r="B32" s="15" t="s">
        <v>21</v>
      </c>
      <c r="C32" s="58"/>
      <c r="D32" s="57">
        <f>SUM(D26:D31)</f>
        <v>0</v>
      </c>
      <c r="E32" s="103">
        <f>SUM(E26:G31)</f>
        <v>6000</v>
      </c>
      <c r="F32" s="103">
        <f t="shared" ref="F32" si="7">L12+L13+L14</f>
        <v>0</v>
      </c>
      <c r="G32" s="103">
        <f t="shared" ref="G32" si="8">M12+M13+M14</f>
        <v>0</v>
      </c>
    </row>
    <row r="33" spans="2:9" ht="13.5" customHeight="1" x14ac:dyDescent="0.35">
      <c r="B33" s="17"/>
      <c r="C33" s="18"/>
      <c r="D33" s="18"/>
      <c r="E33" s="19"/>
      <c r="F33" s="19"/>
      <c r="G33" s="19"/>
      <c r="H33" s="18"/>
      <c r="I33" s="18"/>
    </row>
    <row r="34" spans="2:9" x14ac:dyDescent="0.35">
      <c r="B34" s="1"/>
      <c r="E34" s="1"/>
    </row>
    <row r="35" spans="2:9" x14ac:dyDescent="0.35">
      <c r="B35" s="62" t="s">
        <v>22</v>
      </c>
      <c r="C35" s="81"/>
      <c r="E35" s="1"/>
    </row>
    <row r="36" spans="2:9" ht="25.5" x14ac:dyDescent="0.5">
      <c r="B36" s="1"/>
      <c r="C36" s="63"/>
      <c r="E36" s="1"/>
    </row>
    <row r="37" spans="2:9" x14ac:dyDescent="0.35">
      <c r="B37" s="62" t="s">
        <v>23</v>
      </c>
      <c r="C37" s="81"/>
      <c r="E37" s="1"/>
    </row>
  </sheetData>
  <mergeCells count="12">
    <mergeCell ref="A1:J1"/>
    <mergeCell ref="B4:C4"/>
    <mergeCell ref="B23:G23"/>
    <mergeCell ref="E25:G25"/>
    <mergeCell ref="E26:G26"/>
    <mergeCell ref="E29:G29"/>
    <mergeCell ref="E30:G30"/>
    <mergeCell ref="E31:G31"/>
    <mergeCell ref="E32:G32"/>
    <mergeCell ref="E4:F4"/>
    <mergeCell ref="E27:G27"/>
    <mergeCell ref="E28:G28"/>
  </mergeCells>
  <pageMargins left="0.43307086614173229" right="0.23622047244094491" top="0.55118110236220474" bottom="0.74803149606299213" header="0.31496062992125984" footer="0.31496062992125984"/>
  <pageSetup paperSize="9" scale="59" orientation="landscape" r:id="rId1"/>
  <headerFooter>
    <oddHeader>&amp;LGAL Langhe Roero Leader&amp;C&amp;F - &amp;A&amp;RBando Pubblico n. 1/2025 SRG07 Smart Village - Allegato 3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3DFE4CD-6D8E-4878-B5A7-C24FAF7B42BF}">
          <x14:formula1>
            <xm:f>Legenda!$A$2:$A$8</xm:f>
          </x14:formula1>
          <xm:sqref>C7:C22</xm:sqref>
        </x14:dataValidation>
        <x14:dataValidation type="list" allowBlank="1" showInputMessage="1" showErrorMessage="1" xr:uid="{E378CA75-593C-41E8-B638-AD6019372039}">
          <x14:formula1>
            <xm:f>Legenda!$B$2:$B$27</xm:f>
          </x14:formula1>
          <xm:sqref>D7:D22</xm:sqref>
        </x14:dataValidation>
        <x14:dataValidation type="list" allowBlank="1" showInputMessage="1" showErrorMessage="1" promptTitle="Descrizione intervento" xr:uid="{44EE1145-4F7F-4D42-8034-FE0D0BF9A59E}">
          <x14:formula1>
            <xm:f>Legenda!$D$2:$D$9</xm:f>
          </x14:formula1>
          <xm:sqref>G7:G22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172A2-E5F2-4C60-86B5-514235C94BF6}">
  <sheetPr>
    <pageSetUpPr fitToPage="1"/>
  </sheetPr>
  <dimension ref="A1:K37"/>
  <sheetViews>
    <sheetView zoomScale="60" zoomScaleNormal="60" zoomScaleSheetLayoutView="85" workbookViewId="0">
      <pane ySplit="6" topLeftCell="A7" activePane="bottomLeft" state="frozen"/>
      <selection activeCell="B18" sqref="B18:L18"/>
      <selection pane="bottomLeft" sqref="A1:J1"/>
    </sheetView>
  </sheetViews>
  <sheetFormatPr defaultColWidth="8.7265625" defaultRowHeight="14.5" x14ac:dyDescent="0.35"/>
  <cols>
    <col min="1" max="1" width="6.7265625" style="8" customWidth="1"/>
    <col min="2" max="2" width="37.7265625" style="7" customWidth="1"/>
    <col min="3" max="3" width="40.453125" style="53" customWidth="1"/>
    <col min="4" max="4" width="51.1796875" style="53" customWidth="1"/>
    <col min="5" max="5" width="8.1796875" style="8" customWidth="1"/>
    <col min="6" max="6" width="9.54296875" style="1" customWidth="1"/>
    <col min="7" max="7" width="30" style="53" customWidth="1"/>
    <col min="8" max="8" width="17.26953125" style="1" customWidth="1"/>
    <col min="9" max="9" width="12.7265625" style="1" customWidth="1"/>
    <col min="10" max="10" width="17.26953125" style="1" customWidth="1"/>
    <col min="11" max="11" width="14.90625" style="1" bestFit="1" customWidth="1"/>
    <col min="12" max="16384" width="8.7265625" style="1"/>
  </cols>
  <sheetData>
    <row r="1" spans="1:11" ht="21" x14ac:dyDescent="0.5">
      <c r="A1" s="120" t="s">
        <v>39</v>
      </c>
      <c r="B1" s="120"/>
      <c r="C1" s="120"/>
      <c r="D1" s="120"/>
      <c r="E1" s="120"/>
      <c r="F1" s="120"/>
      <c r="G1" s="120"/>
      <c r="H1" s="120"/>
      <c r="I1" s="120"/>
      <c r="J1" s="120"/>
      <c r="K1" s="74"/>
    </row>
    <row r="2" spans="1:11" ht="21" x14ac:dyDescent="0.5">
      <c r="A2" s="80"/>
      <c r="B2" s="80"/>
      <c r="C2" s="80"/>
      <c r="D2" s="80"/>
      <c r="E2" s="80"/>
      <c r="F2" s="80"/>
      <c r="G2" s="80"/>
      <c r="H2" s="80"/>
      <c r="I2" s="80"/>
      <c r="J2" s="80"/>
      <c r="K2" s="74"/>
    </row>
    <row r="3" spans="1:11" ht="17.5" customHeight="1" x14ac:dyDescent="0.35">
      <c r="B3" s="2" t="s">
        <v>0</v>
      </c>
      <c r="C3" s="3"/>
      <c r="D3" s="3"/>
      <c r="E3" s="4"/>
      <c r="F3" s="3"/>
      <c r="G3" s="5"/>
      <c r="H3" s="5"/>
      <c r="I3" s="5"/>
    </row>
    <row r="4" spans="1:11" s="7" customFormat="1" ht="24.65" customHeight="1" x14ac:dyDescent="0.35">
      <c r="A4" s="40"/>
      <c r="B4" s="106" t="s">
        <v>1</v>
      </c>
      <c r="C4" s="107"/>
      <c r="D4" s="55" t="s">
        <v>35</v>
      </c>
      <c r="E4" s="104" t="s">
        <v>2</v>
      </c>
      <c r="F4" s="105"/>
      <c r="G4" s="55" t="s">
        <v>36</v>
      </c>
      <c r="H4" s="6"/>
      <c r="I4" s="100" t="s">
        <v>101</v>
      </c>
    </row>
    <row r="5" spans="1:11" ht="15" customHeight="1" x14ac:dyDescent="0.5">
      <c r="G5" s="54"/>
    </row>
    <row r="6" spans="1:11" s="20" customFormat="1" ht="55.5" customHeight="1" x14ac:dyDescent="0.3">
      <c r="A6" s="66" t="s">
        <v>38</v>
      </c>
      <c r="B6" s="21" t="s">
        <v>3</v>
      </c>
      <c r="C6" s="21" t="s">
        <v>81</v>
      </c>
      <c r="D6" s="21" t="s">
        <v>82</v>
      </c>
      <c r="E6" s="75" t="s">
        <v>6</v>
      </c>
      <c r="F6" s="21" t="s">
        <v>7</v>
      </c>
      <c r="G6" s="21" t="s">
        <v>103</v>
      </c>
      <c r="H6" s="21" t="s">
        <v>37</v>
      </c>
      <c r="I6" s="21" t="s">
        <v>9</v>
      </c>
      <c r="J6" s="21" t="s">
        <v>10</v>
      </c>
      <c r="K6" s="59"/>
    </row>
    <row r="7" spans="1:11" s="7" customFormat="1" ht="55.5" customHeight="1" x14ac:dyDescent="0.35">
      <c r="A7" s="121">
        <v>1</v>
      </c>
      <c r="B7" s="122" t="s">
        <v>63</v>
      </c>
      <c r="C7" s="22" t="s">
        <v>26</v>
      </c>
      <c r="D7" s="23" t="s">
        <v>50</v>
      </c>
      <c r="E7" s="24" t="s">
        <v>11</v>
      </c>
      <c r="F7" s="24">
        <v>200</v>
      </c>
      <c r="G7" s="22" t="s">
        <v>104</v>
      </c>
      <c r="H7" s="9">
        <v>6000</v>
      </c>
      <c r="I7" s="25">
        <v>1</v>
      </c>
      <c r="J7" s="123">
        <f>H7*I7</f>
        <v>6000</v>
      </c>
    </row>
    <row r="8" spans="1:11" s="7" customFormat="1" x14ac:dyDescent="0.35">
      <c r="A8" s="121">
        <v>1</v>
      </c>
      <c r="B8" s="125" t="s">
        <v>64</v>
      </c>
      <c r="C8" s="22"/>
      <c r="D8" s="23"/>
      <c r="E8" s="24"/>
      <c r="F8" s="24"/>
      <c r="G8" s="22"/>
      <c r="H8" s="9"/>
      <c r="I8" s="25"/>
      <c r="J8" s="123">
        <f t="shared" ref="J8:J22" si="0">H8*I8</f>
        <v>0</v>
      </c>
    </row>
    <row r="9" spans="1:11" s="7" customFormat="1" x14ac:dyDescent="0.35">
      <c r="A9" s="121">
        <v>1</v>
      </c>
      <c r="B9" s="125" t="s">
        <v>63</v>
      </c>
      <c r="C9" s="22"/>
      <c r="D9" s="23"/>
      <c r="E9" s="26"/>
      <c r="F9" s="26"/>
      <c r="G9" s="126"/>
      <c r="H9" s="9"/>
      <c r="I9" s="25"/>
      <c r="J9" s="123">
        <f t="shared" si="0"/>
        <v>0</v>
      </c>
    </row>
    <row r="10" spans="1:11" s="7" customFormat="1" x14ac:dyDescent="0.35">
      <c r="A10" s="121">
        <v>2</v>
      </c>
      <c r="B10" s="125" t="s">
        <v>65</v>
      </c>
      <c r="C10" s="22"/>
      <c r="D10" s="23"/>
      <c r="E10" s="24"/>
      <c r="F10" s="24"/>
      <c r="G10" s="22"/>
      <c r="H10" s="9"/>
      <c r="I10" s="25"/>
      <c r="J10" s="123">
        <f t="shared" si="0"/>
        <v>0</v>
      </c>
    </row>
    <row r="11" spans="1:11" s="7" customFormat="1" x14ac:dyDescent="0.35">
      <c r="A11" s="121">
        <v>2</v>
      </c>
      <c r="B11" s="125" t="s">
        <v>65</v>
      </c>
      <c r="C11" s="22"/>
      <c r="D11" s="23"/>
      <c r="E11" s="24"/>
      <c r="F11" s="24"/>
      <c r="G11" s="22"/>
      <c r="H11" s="9"/>
      <c r="I11" s="25"/>
      <c r="J11" s="123">
        <f t="shared" si="0"/>
        <v>0</v>
      </c>
    </row>
    <row r="12" spans="1:11" s="7" customFormat="1" x14ac:dyDescent="0.35">
      <c r="A12" s="121">
        <v>2</v>
      </c>
      <c r="B12" s="125" t="s">
        <v>65</v>
      </c>
      <c r="C12" s="22"/>
      <c r="D12" s="23"/>
      <c r="E12" s="24"/>
      <c r="F12" s="24"/>
      <c r="G12" s="22"/>
      <c r="H12" s="9"/>
      <c r="I12" s="25"/>
      <c r="J12" s="123">
        <f t="shared" si="0"/>
        <v>0</v>
      </c>
    </row>
    <row r="13" spans="1:11" s="7" customFormat="1" x14ac:dyDescent="0.35">
      <c r="A13" s="121">
        <v>3</v>
      </c>
      <c r="B13" s="125" t="s">
        <v>66</v>
      </c>
      <c r="C13" s="22"/>
      <c r="D13" s="23"/>
      <c r="E13" s="24"/>
      <c r="F13" s="24"/>
      <c r="G13" s="22"/>
      <c r="H13" s="9"/>
      <c r="I13" s="25"/>
      <c r="J13" s="123">
        <f t="shared" si="0"/>
        <v>0</v>
      </c>
    </row>
    <row r="14" spans="1:11" s="7" customFormat="1" x14ac:dyDescent="0.35">
      <c r="A14" s="121">
        <v>3</v>
      </c>
      <c r="B14" s="125" t="s">
        <v>66</v>
      </c>
      <c r="C14" s="27"/>
      <c r="D14" s="28"/>
      <c r="E14" s="127"/>
      <c r="F14" s="127"/>
      <c r="G14" s="27"/>
      <c r="H14" s="68"/>
      <c r="I14" s="128"/>
      <c r="J14" s="123">
        <f t="shared" si="0"/>
        <v>0</v>
      </c>
    </row>
    <row r="15" spans="1:11" s="7" customFormat="1" x14ac:dyDescent="0.35">
      <c r="A15" s="121"/>
      <c r="B15" s="68"/>
      <c r="C15" s="27"/>
      <c r="D15" s="28"/>
      <c r="E15" s="68"/>
      <c r="F15" s="68"/>
      <c r="G15" s="27"/>
      <c r="H15" s="68"/>
      <c r="I15" s="128"/>
      <c r="J15" s="123">
        <f t="shared" si="0"/>
        <v>0</v>
      </c>
    </row>
    <row r="16" spans="1:11" s="7" customFormat="1" ht="18.5" x14ac:dyDescent="0.35">
      <c r="A16" s="121"/>
      <c r="B16" s="67"/>
      <c r="C16" s="27"/>
      <c r="D16" s="28"/>
      <c r="E16" s="68"/>
      <c r="F16" s="68"/>
      <c r="G16" s="27"/>
      <c r="H16" s="68"/>
      <c r="I16" s="128"/>
      <c r="J16" s="123">
        <f t="shared" si="0"/>
        <v>0</v>
      </c>
    </row>
    <row r="17" spans="1:11" s="7" customFormat="1" x14ac:dyDescent="0.35">
      <c r="A17" s="121"/>
      <c r="B17" s="68"/>
      <c r="C17" s="27"/>
      <c r="D17" s="28"/>
      <c r="E17" s="68"/>
      <c r="F17" s="68"/>
      <c r="G17" s="27"/>
      <c r="H17" s="68"/>
      <c r="I17" s="128"/>
      <c r="J17" s="123">
        <f t="shared" si="0"/>
        <v>0</v>
      </c>
    </row>
    <row r="18" spans="1:11" s="7" customFormat="1" x14ac:dyDescent="0.35">
      <c r="A18" s="121"/>
      <c r="B18" s="68"/>
      <c r="C18" s="27"/>
      <c r="D18" s="28"/>
      <c r="E18" s="68"/>
      <c r="F18" s="68"/>
      <c r="G18" s="27"/>
      <c r="H18" s="68"/>
      <c r="I18" s="128"/>
      <c r="J18" s="123">
        <f t="shared" si="0"/>
        <v>0</v>
      </c>
    </row>
    <row r="19" spans="1:11" s="7" customFormat="1" x14ac:dyDescent="0.35">
      <c r="A19" s="121"/>
      <c r="B19" s="68"/>
      <c r="C19" s="27"/>
      <c r="D19" s="28"/>
      <c r="E19" s="68"/>
      <c r="F19" s="68"/>
      <c r="G19" s="27"/>
      <c r="H19" s="68"/>
      <c r="I19" s="128"/>
      <c r="J19" s="123">
        <f t="shared" si="0"/>
        <v>0</v>
      </c>
    </row>
    <row r="20" spans="1:11" s="7" customFormat="1" x14ac:dyDescent="0.35">
      <c r="A20" s="121"/>
      <c r="B20" s="68"/>
      <c r="C20" s="27"/>
      <c r="D20" s="28"/>
      <c r="E20" s="68"/>
      <c r="F20" s="68"/>
      <c r="G20" s="27"/>
      <c r="H20" s="68"/>
      <c r="I20" s="128"/>
      <c r="J20" s="123">
        <f t="shared" si="0"/>
        <v>0</v>
      </c>
    </row>
    <row r="21" spans="1:11" s="7" customFormat="1" x14ac:dyDescent="0.35">
      <c r="A21" s="121"/>
      <c r="B21" s="68"/>
      <c r="C21" s="27"/>
      <c r="D21" s="28"/>
      <c r="E21" s="68"/>
      <c r="F21" s="68" t="str">
        <f>IFERROR(VLOOKUP(E21,Legenda!$D$1:$E$6,2,FALSE),"")</f>
        <v/>
      </c>
      <c r="G21" s="27"/>
      <c r="H21" s="68"/>
      <c r="I21" s="128"/>
      <c r="J21" s="123">
        <f t="shared" si="0"/>
        <v>0</v>
      </c>
    </row>
    <row r="22" spans="1:11" s="7" customFormat="1" x14ac:dyDescent="0.35">
      <c r="A22" s="121"/>
      <c r="B22" s="68"/>
      <c r="C22" s="27"/>
      <c r="D22" s="28"/>
      <c r="E22" s="68"/>
      <c r="F22" s="68"/>
      <c r="G22" s="27"/>
      <c r="H22" s="129"/>
      <c r="I22" s="130"/>
      <c r="J22" s="123">
        <f t="shared" si="0"/>
        <v>0</v>
      </c>
    </row>
    <row r="23" spans="1:11" ht="35.15" customHeight="1" x14ac:dyDescent="0.35">
      <c r="A23" s="79"/>
      <c r="B23" s="108" t="s">
        <v>12</v>
      </c>
      <c r="C23" s="108"/>
      <c r="D23" s="108"/>
      <c r="E23" s="108"/>
      <c r="F23" s="108"/>
      <c r="G23" s="108"/>
      <c r="H23" s="78">
        <f>SUM(H7:H22)</f>
        <v>6000</v>
      </c>
      <c r="I23" s="76"/>
      <c r="J23" s="77">
        <f>SUM(J7:J22)</f>
        <v>6000</v>
      </c>
      <c r="K23" s="78" t="s">
        <v>13</v>
      </c>
    </row>
    <row r="24" spans="1:11" x14ac:dyDescent="0.35">
      <c r="E24" s="10"/>
      <c r="F24" s="10"/>
      <c r="G24" s="56"/>
    </row>
    <row r="25" spans="1:11" ht="18.75" customHeight="1" x14ac:dyDescent="0.35">
      <c r="A25" s="64"/>
      <c r="B25" s="11" t="s">
        <v>14</v>
      </c>
      <c r="C25" s="12" t="s">
        <v>15</v>
      </c>
      <c r="D25" s="12" t="s">
        <v>16</v>
      </c>
      <c r="E25" s="109" t="s">
        <v>17</v>
      </c>
      <c r="F25" s="109"/>
      <c r="G25" s="109"/>
    </row>
    <row r="26" spans="1:11" x14ac:dyDescent="0.35">
      <c r="A26" s="64">
        <v>1</v>
      </c>
      <c r="B26" s="13" t="s">
        <v>78</v>
      </c>
      <c r="C26" s="52" t="s">
        <v>94</v>
      </c>
      <c r="D26" s="31"/>
      <c r="E26" s="103">
        <f>J7+J8</f>
        <v>6000</v>
      </c>
      <c r="F26" s="103">
        <f>L6+L7+L8</f>
        <v>0</v>
      </c>
      <c r="G26" s="103">
        <f>M6+M7+M8</f>
        <v>0</v>
      </c>
    </row>
    <row r="27" spans="1:11" x14ac:dyDescent="0.35">
      <c r="A27" s="64">
        <v>2</v>
      </c>
      <c r="B27" s="13" t="s">
        <v>77</v>
      </c>
      <c r="C27" s="52" t="s">
        <v>95</v>
      </c>
      <c r="D27" s="31"/>
      <c r="E27" s="103">
        <f t="shared" ref="E27:E31" si="1">J8+J9</f>
        <v>0</v>
      </c>
      <c r="F27" s="103">
        <f t="shared" ref="F27:G32" si="2">L7+L8+L9</f>
        <v>0</v>
      </c>
      <c r="G27" s="103">
        <f t="shared" si="2"/>
        <v>0</v>
      </c>
    </row>
    <row r="28" spans="1:11" x14ac:dyDescent="0.35">
      <c r="A28" s="64">
        <v>3</v>
      </c>
      <c r="B28" s="13" t="s">
        <v>79</v>
      </c>
      <c r="C28" s="52"/>
      <c r="D28" s="31"/>
      <c r="E28" s="103">
        <f t="shared" si="1"/>
        <v>0</v>
      </c>
      <c r="F28" s="103">
        <f t="shared" si="2"/>
        <v>0</v>
      </c>
      <c r="G28" s="103">
        <f t="shared" si="2"/>
        <v>0</v>
      </c>
    </row>
    <row r="29" spans="1:11" x14ac:dyDescent="0.35">
      <c r="A29" s="64">
        <v>4</v>
      </c>
      <c r="B29" s="13" t="s">
        <v>80</v>
      </c>
      <c r="C29" s="52"/>
      <c r="D29" s="31"/>
      <c r="E29" s="103">
        <f t="shared" si="1"/>
        <v>0</v>
      </c>
      <c r="F29" s="103">
        <f t="shared" si="2"/>
        <v>0</v>
      </c>
      <c r="G29" s="103">
        <f t="shared" si="2"/>
        <v>0</v>
      </c>
    </row>
    <row r="30" spans="1:11" x14ac:dyDescent="0.35">
      <c r="A30" s="64"/>
      <c r="B30" s="13"/>
      <c r="C30" s="52" t="s">
        <v>96</v>
      </c>
      <c r="D30" s="31"/>
      <c r="E30" s="103">
        <f t="shared" si="1"/>
        <v>0</v>
      </c>
      <c r="F30" s="103">
        <f t="shared" si="2"/>
        <v>0</v>
      </c>
      <c r="G30" s="103">
        <f t="shared" si="2"/>
        <v>0</v>
      </c>
    </row>
    <row r="31" spans="1:11" x14ac:dyDescent="0.35">
      <c r="A31" s="64"/>
      <c r="B31" s="13"/>
      <c r="C31" s="52"/>
      <c r="D31" s="31"/>
      <c r="E31" s="103">
        <f t="shared" si="1"/>
        <v>0</v>
      </c>
      <c r="F31" s="103">
        <f t="shared" si="2"/>
        <v>0</v>
      </c>
      <c r="G31" s="103">
        <f t="shared" si="2"/>
        <v>0</v>
      </c>
    </row>
    <row r="32" spans="1:11" s="16" customFormat="1" x14ac:dyDescent="0.35">
      <c r="A32" s="65"/>
      <c r="B32" s="15" t="s">
        <v>21</v>
      </c>
      <c r="C32" s="58"/>
      <c r="D32" s="57">
        <f>SUM(D26:D31)</f>
        <v>0</v>
      </c>
      <c r="E32" s="103">
        <f>SUM(E26:G31)</f>
        <v>6000</v>
      </c>
      <c r="F32" s="103">
        <f t="shared" si="2"/>
        <v>0</v>
      </c>
      <c r="G32" s="103">
        <f t="shared" si="2"/>
        <v>0</v>
      </c>
    </row>
    <row r="33" spans="2:9" ht="13.5" customHeight="1" x14ac:dyDescent="0.35">
      <c r="B33" s="17"/>
      <c r="C33" s="18"/>
      <c r="D33" s="18"/>
      <c r="E33" s="19"/>
      <c r="F33" s="19"/>
      <c r="G33" s="19"/>
      <c r="H33" s="18"/>
      <c r="I33" s="18"/>
    </row>
    <row r="34" spans="2:9" x14ac:dyDescent="0.35">
      <c r="B34" s="1"/>
      <c r="E34" s="1"/>
    </row>
    <row r="35" spans="2:9" x14ac:dyDescent="0.35">
      <c r="B35" s="62" t="s">
        <v>22</v>
      </c>
      <c r="C35" s="81"/>
      <c r="E35" s="1"/>
    </row>
    <row r="36" spans="2:9" ht="25.5" x14ac:dyDescent="0.5">
      <c r="B36" s="1"/>
      <c r="C36" s="63"/>
      <c r="E36" s="1"/>
    </row>
    <row r="37" spans="2:9" x14ac:dyDescent="0.35">
      <c r="B37" s="62" t="s">
        <v>23</v>
      </c>
      <c r="C37" s="81"/>
      <c r="E37" s="1"/>
    </row>
  </sheetData>
  <mergeCells count="12">
    <mergeCell ref="E28:G28"/>
    <mergeCell ref="E29:G29"/>
    <mergeCell ref="E30:G30"/>
    <mergeCell ref="E31:G31"/>
    <mergeCell ref="E32:G32"/>
    <mergeCell ref="E26:G26"/>
    <mergeCell ref="E27:G27"/>
    <mergeCell ref="A1:J1"/>
    <mergeCell ref="B4:C4"/>
    <mergeCell ref="E4:F4"/>
    <mergeCell ref="B23:G23"/>
    <mergeCell ref="E25:G25"/>
  </mergeCells>
  <pageMargins left="0.43307086614173229" right="0.23622047244094491" top="0.55118110236220474" bottom="0.74803149606299213" header="0.31496062992125984" footer="0.31496062992125984"/>
  <pageSetup paperSize="9" scale="59" orientation="landscape" r:id="rId1"/>
  <headerFooter>
    <oddHeader>&amp;LGAL Langhe Roero Leader&amp;C&amp;F - &amp;A&amp;RBando Pubblico n. 1/2025 SRG07 Smart Village - Allegato 3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Descrizione intervento" xr:uid="{17FCB41A-0069-4D65-AF17-8E6C9B081BBC}">
          <x14:formula1>
            <xm:f>Legenda!$D$2:$D$9</xm:f>
          </x14:formula1>
          <xm:sqref>G7:G22</xm:sqref>
        </x14:dataValidation>
        <x14:dataValidation type="list" allowBlank="1" showInputMessage="1" showErrorMessage="1" xr:uid="{8E1CBF29-27C4-4542-BEA8-E377DA4257D2}">
          <x14:formula1>
            <xm:f>Legenda!$B$2:$B$27</xm:f>
          </x14:formula1>
          <xm:sqref>D7:D22</xm:sqref>
        </x14:dataValidation>
        <x14:dataValidation type="list" allowBlank="1" showInputMessage="1" showErrorMessage="1" xr:uid="{12DEE6F9-64DF-49E8-B36F-C58C30D09CD5}">
          <x14:formula1>
            <xm:f>Legenda!$A$2:$A$8</xm:f>
          </x14:formula1>
          <xm:sqref>C7:C22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61544F-B408-4E68-B5DA-4063E081E1C9}">
  <sheetPr>
    <pageSetUpPr fitToPage="1"/>
  </sheetPr>
  <dimension ref="A1:K37"/>
  <sheetViews>
    <sheetView topLeftCell="C1" zoomScale="70" zoomScaleNormal="70" zoomScaleSheetLayoutView="85" workbookViewId="0">
      <pane ySplit="6" topLeftCell="A7" activePane="bottomLeft" state="frozen"/>
      <selection activeCell="B18" sqref="B18:L18"/>
      <selection pane="bottomLeft" sqref="A1:J1"/>
    </sheetView>
  </sheetViews>
  <sheetFormatPr defaultColWidth="8.7265625" defaultRowHeight="14.5" x14ac:dyDescent="0.35"/>
  <cols>
    <col min="1" max="1" width="6.7265625" style="8" customWidth="1"/>
    <col min="2" max="2" width="37.7265625" style="7" customWidth="1"/>
    <col min="3" max="3" width="40.453125" style="53" customWidth="1"/>
    <col min="4" max="4" width="51.1796875" style="53" customWidth="1"/>
    <col min="5" max="5" width="8.1796875" style="8" customWidth="1"/>
    <col min="6" max="6" width="9.54296875" style="1" customWidth="1"/>
    <col min="7" max="7" width="30" style="53" customWidth="1"/>
    <col min="8" max="8" width="17.26953125" style="1" customWidth="1"/>
    <col min="9" max="9" width="12.7265625" style="1" customWidth="1"/>
    <col min="10" max="10" width="17.26953125" style="1" customWidth="1"/>
    <col min="11" max="11" width="14.7265625" style="1" bestFit="1" customWidth="1"/>
    <col min="12" max="16384" width="8.7265625" style="1"/>
  </cols>
  <sheetData>
    <row r="1" spans="1:11" ht="21" x14ac:dyDescent="0.5">
      <c r="A1" s="120" t="s">
        <v>39</v>
      </c>
      <c r="B1" s="120"/>
      <c r="C1" s="120"/>
      <c r="D1" s="120"/>
      <c r="E1" s="120"/>
      <c r="F1" s="120"/>
      <c r="G1" s="120"/>
      <c r="H1" s="120"/>
      <c r="I1" s="120"/>
      <c r="J1" s="120"/>
      <c r="K1" s="74"/>
    </row>
    <row r="2" spans="1:11" ht="21" x14ac:dyDescent="0.5">
      <c r="A2" s="80"/>
      <c r="B2" s="80"/>
      <c r="C2" s="80"/>
      <c r="D2" s="80"/>
      <c r="E2" s="80"/>
      <c r="F2" s="80"/>
      <c r="G2" s="80"/>
      <c r="H2" s="80"/>
      <c r="I2" s="80"/>
      <c r="J2" s="80"/>
      <c r="K2" s="74"/>
    </row>
    <row r="3" spans="1:11" ht="17.5" customHeight="1" x14ac:dyDescent="0.35">
      <c r="B3" s="2" t="s">
        <v>0</v>
      </c>
      <c r="C3" s="3"/>
      <c r="D3" s="3"/>
      <c r="E3" s="4"/>
      <c r="F3" s="3"/>
      <c r="G3" s="5"/>
      <c r="H3" s="5"/>
      <c r="I3" s="5"/>
    </row>
    <row r="4" spans="1:11" s="7" customFormat="1" ht="24.65" customHeight="1" x14ac:dyDescent="0.35">
      <c r="A4" s="40"/>
      <c r="B4" s="106" t="s">
        <v>1</v>
      </c>
      <c r="C4" s="107"/>
      <c r="D4" s="55" t="s">
        <v>35</v>
      </c>
      <c r="E4" s="104" t="s">
        <v>2</v>
      </c>
      <c r="F4" s="105"/>
      <c r="G4" s="55" t="s">
        <v>36</v>
      </c>
      <c r="H4" s="6"/>
      <c r="I4" s="100" t="s">
        <v>101</v>
      </c>
    </row>
    <row r="5" spans="1:11" ht="15" customHeight="1" x14ac:dyDescent="0.5">
      <c r="G5" s="54"/>
    </row>
    <row r="6" spans="1:11" s="20" customFormat="1" ht="55.5" customHeight="1" x14ac:dyDescent="0.3">
      <c r="A6" s="66" t="s">
        <v>38</v>
      </c>
      <c r="B6" s="21" t="s">
        <v>3</v>
      </c>
      <c r="C6" s="21" t="s">
        <v>81</v>
      </c>
      <c r="D6" s="21" t="s">
        <v>82</v>
      </c>
      <c r="E6" s="75" t="s">
        <v>6</v>
      </c>
      <c r="F6" s="21" t="s">
        <v>7</v>
      </c>
      <c r="G6" s="21" t="s">
        <v>103</v>
      </c>
      <c r="H6" s="21" t="s">
        <v>37</v>
      </c>
      <c r="I6" s="21" t="s">
        <v>9</v>
      </c>
      <c r="J6" s="21" t="s">
        <v>10</v>
      </c>
      <c r="K6" s="59"/>
    </row>
    <row r="7" spans="1:11" s="7" customFormat="1" ht="55.5" customHeight="1" x14ac:dyDescent="0.35">
      <c r="A7" s="121">
        <v>1</v>
      </c>
      <c r="B7" s="122" t="s">
        <v>63</v>
      </c>
      <c r="C7" s="22" t="s">
        <v>26</v>
      </c>
      <c r="D7" s="23" t="s">
        <v>50</v>
      </c>
      <c r="E7" s="24" t="s">
        <v>11</v>
      </c>
      <c r="F7" s="24">
        <v>200</v>
      </c>
      <c r="G7" s="22" t="s">
        <v>104</v>
      </c>
      <c r="H7" s="9">
        <v>6000</v>
      </c>
      <c r="I7" s="25">
        <v>1</v>
      </c>
      <c r="J7" s="123">
        <f>H7*I7</f>
        <v>6000</v>
      </c>
    </row>
    <row r="8" spans="1:11" s="7" customFormat="1" x14ac:dyDescent="0.35">
      <c r="A8" s="121">
        <v>1</v>
      </c>
      <c r="B8" s="125" t="s">
        <v>64</v>
      </c>
      <c r="C8" s="22"/>
      <c r="D8" s="23"/>
      <c r="E8" s="24"/>
      <c r="F8" s="24"/>
      <c r="G8" s="22"/>
      <c r="H8" s="9"/>
      <c r="I8" s="25"/>
      <c r="J8" s="123">
        <f t="shared" ref="J8:J22" si="0">H8*I8</f>
        <v>0</v>
      </c>
    </row>
    <row r="9" spans="1:11" s="7" customFormat="1" x14ac:dyDescent="0.35">
      <c r="A9" s="121">
        <v>1</v>
      </c>
      <c r="B9" s="125" t="s">
        <v>63</v>
      </c>
      <c r="C9" s="22"/>
      <c r="D9" s="23"/>
      <c r="E9" s="26"/>
      <c r="F9" s="26"/>
      <c r="G9" s="126"/>
      <c r="H9" s="9"/>
      <c r="I9" s="25"/>
      <c r="J9" s="123">
        <f t="shared" si="0"/>
        <v>0</v>
      </c>
    </row>
    <row r="10" spans="1:11" s="7" customFormat="1" x14ac:dyDescent="0.35">
      <c r="A10" s="121">
        <v>2</v>
      </c>
      <c r="B10" s="125" t="s">
        <v>65</v>
      </c>
      <c r="C10" s="22"/>
      <c r="D10" s="23"/>
      <c r="E10" s="24"/>
      <c r="F10" s="24"/>
      <c r="G10" s="22"/>
      <c r="H10" s="9"/>
      <c r="I10" s="25"/>
      <c r="J10" s="123">
        <f t="shared" si="0"/>
        <v>0</v>
      </c>
    </row>
    <row r="11" spans="1:11" s="7" customFormat="1" x14ac:dyDescent="0.35">
      <c r="A11" s="121">
        <v>2</v>
      </c>
      <c r="B11" s="125" t="s">
        <v>65</v>
      </c>
      <c r="C11" s="22"/>
      <c r="D11" s="23"/>
      <c r="E11" s="24"/>
      <c r="F11" s="24"/>
      <c r="G11" s="22"/>
      <c r="H11" s="9"/>
      <c r="I11" s="25"/>
      <c r="J11" s="123">
        <f t="shared" si="0"/>
        <v>0</v>
      </c>
    </row>
    <row r="12" spans="1:11" s="7" customFormat="1" x14ac:dyDescent="0.35">
      <c r="A12" s="121">
        <v>2</v>
      </c>
      <c r="B12" s="125" t="s">
        <v>65</v>
      </c>
      <c r="C12" s="22"/>
      <c r="D12" s="23"/>
      <c r="E12" s="24"/>
      <c r="F12" s="24"/>
      <c r="G12" s="22"/>
      <c r="H12" s="9"/>
      <c r="I12" s="25"/>
      <c r="J12" s="123">
        <f t="shared" si="0"/>
        <v>0</v>
      </c>
    </row>
    <row r="13" spans="1:11" s="7" customFormat="1" x14ac:dyDescent="0.35">
      <c r="A13" s="121">
        <v>3</v>
      </c>
      <c r="B13" s="125" t="s">
        <v>66</v>
      </c>
      <c r="C13" s="22"/>
      <c r="D13" s="23"/>
      <c r="E13" s="24"/>
      <c r="F13" s="24"/>
      <c r="G13" s="22"/>
      <c r="H13" s="9"/>
      <c r="I13" s="25"/>
      <c r="J13" s="123">
        <f t="shared" si="0"/>
        <v>0</v>
      </c>
    </row>
    <row r="14" spans="1:11" s="7" customFormat="1" x14ac:dyDescent="0.35">
      <c r="A14" s="121">
        <v>3</v>
      </c>
      <c r="B14" s="125" t="s">
        <v>66</v>
      </c>
      <c r="C14" s="27"/>
      <c r="D14" s="28"/>
      <c r="E14" s="127"/>
      <c r="F14" s="127"/>
      <c r="G14" s="27"/>
      <c r="H14" s="68"/>
      <c r="I14" s="128"/>
      <c r="J14" s="123">
        <f t="shared" si="0"/>
        <v>0</v>
      </c>
    </row>
    <row r="15" spans="1:11" s="7" customFormat="1" x14ac:dyDescent="0.35">
      <c r="A15" s="121"/>
      <c r="B15" s="68"/>
      <c r="C15" s="27"/>
      <c r="D15" s="28"/>
      <c r="E15" s="68"/>
      <c r="F15" s="68"/>
      <c r="G15" s="27"/>
      <c r="H15" s="68"/>
      <c r="I15" s="128"/>
      <c r="J15" s="123">
        <f t="shared" si="0"/>
        <v>0</v>
      </c>
    </row>
    <row r="16" spans="1:11" s="7" customFormat="1" ht="18.5" x14ac:dyDescent="0.35">
      <c r="A16" s="121"/>
      <c r="B16" s="67"/>
      <c r="C16" s="27"/>
      <c r="D16" s="28"/>
      <c r="E16" s="68"/>
      <c r="F16" s="68"/>
      <c r="G16" s="27"/>
      <c r="H16" s="68"/>
      <c r="I16" s="128"/>
      <c r="J16" s="123">
        <f t="shared" si="0"/>
        <v>0</v>
      </c>
    </row>
    <row r="17" spans="1:11" s="7" customFormat="1" x14ac:dyDescent="0.35">
      <c r="A17" s="121"/>
      <c r="B17" s="68"/>
      <c r="C17" s="27"/>
      <c r="D17" s="28"/>
      <c r="E17" s="68"/>
      <c r="F17" s="68"/>
      <c r="G17" s="27"/>
      <c r="H17" s="68"/>
      <c r="I17" s="128"/>
      <c r="J17" s="123">
        <f t="shared" si="0"/>
        <v>0</v>
      </c>
    </row>
    <row r="18" spans="1:11" s="7" customFormat="1" x14ac:dyDescent="0.35">
      <c r="A18" s="121"/>
      <c r="B18" s="68"/>
      <c r="C18" s="27"/>
      <c r="D18" s="28"/>
      <c r="E18" s="68"/>
      <c r="F18" s="68"/>
      <c r="G18" s="27"/>
      <c r="H18" s="68"/>
      <c r="I18" s="128"/>
      <c r="J18" s="123">
        <f t="shared" si="0"/>
        <v>0</v>
      </c>
    </row>
    <row r="19" spans="1:11" s="7" customFormat="1" x14ac:dyDescent="0.35">
      <c r="A19" s="121"/>
      <c r="B19" s="68"/>
      <c r="C19" s="27"/>
      <c r="D19" s="28"/>
      <c r="E19" s="68"/>
      <c r="F19" s="68"/>
      <c r="G19" s="27"/>
      <c r="H19" s="68"/>
      <c r="I19" s="128"/>
      <c r="J19" s="123">
        <f t="shared" si="0"/>
        <v>0</v>
      </c>
    </row>
    <row r="20" spans="1:11" s="7" customFormat="1" x14ac:dyDescent="0.35">
      <c r="A20" s="121"/>
      <c r="B20" s="68"/>
      <c r="C20" s="27"/>
      <c r="D20" s="28"/>
      <c r="E20" s="68"/>
      <c r="F20" s="68"/>
      <c r="G20" s="27"/>
      <c r="H20" s="68"/>
      <c r="I20" s="128"/>
      <c r="J20" s="123">
        <f t="shared" si="0"/>
        <v>0</v>
      </c>
    </row>
    <row r="21" spans="1:11" s="7" customFormat="1" x14ac:dyDescent="0.35">
      <c r="A21" s="121"/>
      <c r="B21" s="68"/>
      <c r="C21" s="27"/>
      <c r="D21" s="28"/>
      <c r="E21" s="68"/>
      <c r="F21" s="68" t="str">
        <f>IFERROR(VLOOKUP(E21,Legenda!$D$1:$E$6,2,FALSE),"")</f>
        <v/>
      </c>
      <c r="G21" s="27"/>
      <c r="H21" s="68"/>
      <c r="I21" s="128"/>
      <c r="J21" s="123">
        <f t="shared" si="0"/>
        <v>0</v>
      </c>
    </row>
    <row r="22" spans="1:11" s="7" customFormat="1" x14ac:dyDescent="0.35">
      <c r="A22" s="121"/>
      <c r="B22" s="68"/>
      <c r="C22" s="27"/>
      <c r="D22" s="28"/>
      <c r="E22" s="68"/>
      <c r="F22" s="68"/>
      <c r="G22" s="27"/>
      <c r="H22" s="129"/>
      <c r="I22" s="130"/>
      <c r="J22" s="123">
        <f t="shared" si="0"/>
        <v>0</v>
      </c>
    </row>
    <row r="23" spans="1:11" ht="35.15" customHeight="1" x14ac:dyDescent="0.35">
      <c r="A23" s="79"/>
      <c r="B23" s="108" t="s">
        <v>12</v>
      </c>
      <c r="C23" s="108"/>
      <c r="D23" s="108"/>
      <c r="E23" s="108"/>
      <c r="F23" s="108"/>
      <c r="G23" s="108"/>
      <c r="H23" s="78">
        <f>SUM(H7:H22)</f>
        <v>6000</v>
      </c>
      <c r="I23" s="76"/>
      <c r="J23" s="77">
        <f>SUM(J7:J22)</f>
        <v>6000</v>
      </c>
      <c r="K23" s="78" t="s">
        <v>13</v>
      </c>
    </row>
    <row r="24" spans="1:11" x14ac:dyDescent="0.35">
      <c r="E24" s="10"/>
      <c r="F24" s="10"/>
      <c r="G24" s="56"/>
    </row>
    <row r="25" spans="1:11" ht="18.75" customHeight="1" x14ac:dyDescent="0.35">
      <c r="A25" s="64"/>
      <c r="B25" s="11" t="s">
        <v>14</v>
      </c>
      <c r="C25" s="12" t="s">
        <v>15</v>
      </c>
      <c r="D25" s="12" t="s">
        <v>16</v>
      </c>
      <c r="E25" s="109" t="s">
        <v>17</v>
      </c>
      <c r="F25" s="109"/>
      <c r="G25" s="109"/>
    </row>
    <row r="26" spans="1:11" x14ac:dyDescent="0.35">
      <c r="A26" s="64">
        <v>1</v>
      </c>
      <c r="B26" s="13" t="s">
        <v>78</v>
      </c>
      <c r="C26" s="52" t="s">
        <v>94</v>
      </c>
      <c r="D26" s="31"/>
      <c r="E26" s="103">
        <f>J7+J8</f>
        <v>6000</v>
      </c>
      <c r="F26" s="103">
        <f>L6+L7+L8</f>
        <v>0</v>
      </c>
      <c r="G26" s="103">
        <f>M6+M7+M8</f>
        <v>0</v>
      </c>
    </row>
    <row r="27" spans="1:11" x14ac:dyDescent="0.35">
      <c r="A27" s="64">
        <v>2</v>
      </c>
      <c r="B27" s="13" t="s">
        <v>77</v>
      </c>
      <c r="C27" s="52" t="s">
        <v>95</v>
      </c>
      <c r="D27" s="31"/>
      <c r="E27" s="103">
        <f t="shared" ref="E27:E31" si="1">J8+J9</f>
        <v>0</v>
      </c>
      <c r="F27" s="103">
        <f t="shared" ref="F27:G32" si="2">L7+L8+L9</f>
        <v>0</v>
      </c>
      <c r="G27" s="103">
        <f t="shared" si="2"/>
        <v>0</v>
      </c>
    </row>
    <row r="28" spans="1:11" x14ac:dyDescent="0.35">
      <c r="A28" s="64">
        <v>3</v>
      </c>
      <c r="B28" s="13" t="s">
        <v>79</v>
      </c>
      <c r="C28" s="52"/>
      <c r="D28" s="31"/>
      <c r="E28" s="103">
        <f t="shared" si="1"/>
        <v>0</v>
      </c>
      <c r="F28" s="103">
        <f t="shared" si="2"/>
        <v>0</v>
      </c>
      <c r="G28" s="103">
        <f t="shared" si="2"/>
        <v>0</v>
      </c>
    </row>
    <row r="29" spans="1:11" x14ac:dyDescent="0.35">
      <c r="A29" s="64">
        <v>4</v>
      </c>
      <c r="B29" s="13" t="s">
        <v>80</v>
      </c>
      <c r="C29" s="52"/>
      <c r="D29" s="31"/>
      <c r="E29" s="103">
        <f t="shared" si="1"/>
        <v>0</v>
      </c>
      <c r="F29" s="103">
        <f t="shared" si="2"/>
        <v>0</v>
      </c>
      <c r="G29" s="103">
        <f t="shared" si="2"/>
        <v>0</v>
      </c>
    </row>
    <row r="30" spans="1:11" x14ac:dyDescent="0.35">
      <c r="A30" s="64"/>
      <c r="B30" s="13"/>
      <c r="C30" s="52" t="s">
        <v>96</v>
      </c>
      <c r="D30" s="31"/>
      <c r="E30" s="103">
        <f t="shared" si="1"/>
        <v>0</v>
      </c>
      <c r="F30" s="103">
        <f t="shared" si="2"/>
        <v>0</v>
      </c>
      <c r="G30" s="103">
        <f t="shared" si="2"/>
        <v>0</v>
      </c>
    </row>
    <row r="31" spans="1:11" x14ac:dyDescent="0.35">
      <c r="A31" s="64"/>
      <c r="B31" s="13"/>
      <c r="C31" s="52"/>
      <c r="D31" s="31"/>
      <c r="E31" s="103">
        <f t="shared" si="1"/>
        <v>0</v>
      </c>
      <c r="F31" s="103">
        <f t="shared" si="2"/>
        <v>0</v>
      </c>
      <c r="G31" s="103">
        <f t="shared" si="2"/>
        <v>0</v>
      </c>
    </row>
    <row r="32" spans="1:11" s="16" customFormat="1" x14ac:dyDescent="0.35">
      <c r="A32" s="65"/>
      <c r="B32" s="15" t="s">
        <v>21</v>
      </c>
      <c r="C32" s="58"/>
      <c r="D32" s="57">
        <f>SUM(D26:D31)</f>
        <v>0</v>
      </c>
      <c r="E32" s="103">
        <f>SUM(E26:G31)</f>
        <v>6000</v>
      </c>
      <c r="F32" s="103">
        <f t="shared" si="2"/>
        <v>0</v>
      </c>
      <c r="G32" s="103">
        <f t="shared" si="2"/>
        <v>0</v>
      </c>
    </row>
    <row r="33" spans="2:9" ht="13.5" customHeight="1" x14ac:dyDescent="0.35">
      <c r="B33" s="17"/>
      <c r="C33" s="18"/>
      <c r="D33" s="18"/>
      <c r="E33" s="19"/>
      <c r="F33" s="19"/>
      <c r="G33" s="19"/>
      <c r="H33" s="18"/>
      <c r="I33" s="18"/>
    </row>
    <row r="34" spans="2:9" x14ac:dyDescent="0.35">
      <c r="B34" s="1"/>
      <c r="E34" s="1"/>
    </row>
    <row r="35" spans="2:9" x14ac:dyDescent="0.35">
      <c r="B35" s="62" t="s">
        <v>22</v>
      </c>
      <c r="C35" s="81"/>
      <c r="E35" s="1"/>
    </row>
    <row r="36" spans="2:9" ht="25.5" x14ac:dyDescent="0.5">
      <c r="B36" s="1"/>
      <c r="C36" s="63"/>
      <c r="E36" s="1"/>
    </row>
    <row r="37" spans="2:9" x14ac:dyDescent="0.35">
      <c r="B37" s="62" t="s">
        <v>23</v>
      </c>
      <c r="C37" s="81"/>
      <c r="E37" s="1"/>
    </row>
  </sheetData>
  <mergeCells count="12">
    <mergeCell ref="E32:G32"/>
    <mergeCell ref="A1:J1"/>
    <mergeCell ref="B4:C4"/>
    <mergeCell ref="E4:F4"/>
    <mergeCell ref="B23:G23"/>
    <mergeCell ref="E25:G25"/>
    <mergeCell ref="E26:G26"/>
    <mergeCell ref="E27:G27"/>
    <mergeCell ref="E28:G28"/>
    <mergeCell ref="E29:G29"/>
    <mergeCell ref="E30:G30"/>
    <mergeCell ref="E31:G31"/>
  </mergeCells>
  <pageMargins left="0.43307086614173229" right="0.23622047244094491" top="0.55118110236220474" bottom="0.74803149606299213" header="0.31496062992125984" footer="0.31496062992125984"/>
  <pageSetup paperSize="9" scale="59" orientation="landscape" r:id="rId1"/>
  <headerFooter>
    <oddHeader>&amp;LGAL Langhe Roero Leader&amp;C&amp;F - &amp;A&amp;RBando Pubblico n. 1/2025 SRG07 Smart Village - Allegato 3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Descrizione intervento" xr:uid="{3207EEDE-5A84-4986-ACA9-41F5B241AD6B}">
          <x14:formula1>
            <xm:f>Legenda!$D$2:$D$9</xm:f>
          </x14:formula1>
          <xm:sqref>G7:G22</xm:sqref>
        </x14:dataValidation>
        <x14:dataValidation type="list" allowBlank="1" showInputMessage="1" showErrorMessage="1" xr:uid="{3D7D9B3E-E2F3-4DF7-8D34-621D3FDF7DA1}">
          <x14:formula1>
            <xm:f>Legenda!$B$2:$B$27</xm:f>
          </x14:formula1>
          <xm:sqref>D7:D22</xm:sqref>
        </x14:dataValidation>
        <x14:dataValidation type="list" allowBlank="1" showInputMessage="1" showErrorMessage="1" xr:uid="{6B673C8C-92DD-4FCE-B360-6E7122CABC9B}">
          <x14:formula1>
            <xm:f>Legenda!$A$2:$A$8</xm:f>
          </x14:formula1>
          <xm:sqref>C7:C22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E8159-FCF0-49C0-96B1-6E3DF2160C8E}">
  <sheetPr>
    <pageSetUpPr fitToPage="1"/>
  </sheetPr>
  <dimension ref="A1:K37"/>
  <sheetViews>
    <sheetView tabSelected="1" zoomScale="70" zoomScaleNormal="70" zoomScaleSheetLayoutView="85" workbookViewId="0">
      <pane ySplit="6" topLeftCell="A7" activePane="bottomLeft" state="frozen"/>
      <selection activeCell="B18" sqref="B18:L18"/>
      <selection pane="bottomLeft" activeCell="D14" sqref="D14"/>
    </sheetView>
  </sheetViews>
  <sheetFormatPr defaultColWidth="8.7265625" defaultRowHeight="14.5" x14ac:dyDescent="0.35"/>
  <cols>
    <col min="1" max="1" width="6.7265625" style="8" customWidth="1"/>
    <col min="2" max="2" width="37.7265625" style="7" customWidth="1"/>
    <col min="3" max="3" width="40.453125" style="53" customWidth="1"/>
    <col min="4" max="4" width="51.1796875" style="53" customWidth="1"/>
    <col min="5" max="5" width="8.1796875" style="8" customWidth="1"/>
    <col min="6" max="6" width="9.54296875" style="1" customWidth="1"/>
    <col min="7" max="7" width="30" style="53" customWidth="1"/>
    <col min="8" max="8" width="17.26953125" style="1" customWidth="1"/>
    <col min="9" max="9" width="12.7265625" style="1" customWidth="1"/>
    <col min="10" max="10" width="17.26953125" style="1" customWidth="1"/>
    <col min="11" max="11" width="14.7265625" style="1" bestFit="1" customWidth="1"/>
    <col min="12" max="16384" width="8.7265625" style="1"/>
  </cols>
  <sheetData>
    <row r="1" spans="1:11" ht="21" x14ac:dyDescent="0.5">
      <c r="A1" s="120" t="s">
        <v>39</v>
      </c>
      <c r="B1" s="120"/>
      <c r="C1" s="120"/>
      <c r="D1" s="120"/>
      <c r="E1" s="120"/>
      <c r="F1" s="120"/>
      <c r="G1" s="120"/>
      <c r="H1" s="120"/>
      <c r="I1" s="120"/>
      <c r="J1" s="120"/>
      <c r="K1" s="74"/>
    </row>
    <row r="2" spans="1:11" ht="21" x14ac:dyDescent="0.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74"/>
    </row>
    <row r="3" spans="1:11" ht="17.5" customHeight="1" x14ac:dyDescent="0.35">
      <c r="B3" s="2" t="s">
        <v>0</v>
      </c>
      <c r="C3" s="3"/>
      <c r="D3" s="3"/>
      <c r="E3" s="4"/>
      <c r="F3" s="3"/>
      <c r="G3" s="5"/>
      <c r="H3" s="5"/>
      <c r="I3" s="5"/>
    </row>
    <row r="4" spans="1:11" s="7" customFormat="1" ht="24.65" customHeight="1" x14ac:dyDescent="0.35">
      <c r="A4" s="40"/>
      <c r="B4" s="106" t="s">
        <v>1</v>
      </c>
      <c r="C4" s="107"/>
      <c r="D4" s="55" t="s">
        <v>35</v>
      </c>
      <c r="E4" s="104" t="s">
        <v>2</v>
      </c>
      <c r="F4" s="105"/>
      <c r="G4" s="55" t="s">
        <v>36</v>
      </c>
      <c r="H4" s="6"/>
      <c r="I4" s="100" t="s">
        <v>101</v>
      </c>
    </row>
    <row r="5" spans="1:11" ht="15" customHeight="1" x14ac:dyDescent="0.5">
      <c r="G5" s="54"/>
    </row>
    <row r="6" spans="1:11" s="20" customFormat="1" ht="55.5" customHeight="1" x14ac:dyDescent="0.3">
      <c r="A6" s="66" t="s">
        <v>38</v>
      </c>
      <c r="B6" s="21" t="s">
        <v>3</v>
      </c>
      <c r="C6" s="21" t="s">
        <v>81</v>
      </c>
      <c r="D6" s="21" t="s">
        <v>82</v>
      </c>
      <c r="E6" s="75" t="s">
        <v>6</v>
      </c>
      <c r="F6" s="21" t="s">
        <v>7</v>
      </c>
      <c r="G6" s="21" t="s">
        <v>103</v>
      </c>
      <c r="H6" s="21" t="s">
        <v>37</v>
      </c>
      <c r="I6" s="21" t="s">
        <v>9</v>
      </c>
      <c r="J6" s="21" t="s">
        <v>10</v>
      </c>
      <c r="K6" s="59"/>
    </row>
    <row r="7" spans="1:11" s="7" customFormat="1" ht="55.5" customHeight="1" x14ac:dyDescent="0.35">
      <c r="A7" s="121">
        <v>1</v>
      </c>
      <c r="B7" s="122" t="s">
        <v>63</v>
      </c>
      <c r="C7" s="22" t="s">
        <v>26</v>
      </c>
      <c r="D7" s="23" t="s">
        <v>50</v>
      </c>
      <c r="E7" s="24" t="s">
        <v>11</v>
      </c>
      <c r="F7" s="24">
        <v>200</v>
      </c>
      <c r="G7" s="22" t="s">
        <v>104</v>
      </c>
      <c r="H7" s="9">
        <v>6000</v>
      </c>
      <c r="I7" s="25">
        <v>1</v>
      </c>
      <c r="J7" s="123">
        <f>H7*I7</f>
        <v>6000</v>
      </c>
    </row>
    <row r="8" spans="1:11" s="7" customFormat="1" x14ac:dyDescent="0.35">
      <c r="A8" s="121">
        <v>1</v>
      </c>
      <c r="B8" s="125" t="s">
        <v>64</v>
      </c>
      <c r="C8" s="22"/>
      <c r="D8" s="23"/>
      <c r="E8" s="24"/>
      <c r="F8" s="24"/>
      <c r="G8" s="22"/>
      <c r="H8" s="9"/>
      <c r="I8" s="25"/>
      <c r="J8" s="123">
        <f t="shared" ref="J8:J22" si="0">H8*I8</f>
        <v>0</v>
      </c>
    </row>
    <row r="9" spans="1:11" s="7" customFormat="1" x14ac:dyDescent="0.35">
      <c r="A9" s="121">
        <v>1</v>
      </c>
      <c r="B9" s="125" t="s">
        <v>63</v>
      </c>
      <c r="C9" s="22"/>
      <c r="D9" s="23"/>
      <c r="E9" s="26"/>
      <c r="F9" s="26"/>
      <c r="G9" s="126"/>
      <c r="H9" s="9"/>
      <c r="I9" s="25"/>
      <c r="J9" s="123">
        <f t="shared" si="0"/>
        <v>0</v>
      </c>
    </row>
    <row r="10" spans="1:11" s="7" customFormat="1" x14ac:dyDescent="0.35">
      <c r="A10" s="121">
        <v>2</v>
      </c>
      <c r="B10" s="125" t="s">
        <v>65</v>
      </c>
      <c r="C10" s="22"/>
      <c r="D10" s="23"/>
      <c r="E10" s="24"/>
      <c r="F10" s="24"/>
      <c r="G10" s="22"/>
      <c r="H10" s="9"/>
      <c r="I10" s="25"/>
      <c r="J10" s="123">
        <f t="shared" si="0"/>
        <v>0</v>
      </c>
    </row>
    <row r="11" spans="1:11" s="7" customFormat="1" x14ac:dyDescent="0.35">
      <c r="A11" s="121">
        <v>2</v>
      </c>
      <c r="B11" s="125" t="s">
        <v>65</v>
      </c>
      <c r="C11" s="22"/>
      <c r="D11" s="23"/>
      <c r="E11" s="24"/>
      <c r="F11" s="24"/>
      <c r="G11" s="22"/>
      <c r="H11" s="9"/>
      <c r="I11" s="25"/>
      <c r="J11" s="123">
        <f t="shared" si="0"/>
        <v>0</v>
      </c>
    </row>
    <row r="12" spans="1:11" s="7" customFormat="1" x14ac:dyDescent="0.35">
      <c r="A12" s="121">
        <v>2</v>
      </c>
      <c r="B12" s="125" t="s">
        <v>65</v>
      </c>
      <c r="C12" s="22"/>
      <c r="D12" s="23"/>
      <c r="E12" s="24"/>
      <c r="F12" s="24"/>
      <c r="G12" s="22"/>
      <c r="H12" s="9"/>
      <c r="I12" s="25"/>
      <c r="J12" s="123">
        <f t="shared" si="0"/>
        <v>0</v>
      </c>
    </row>
    <row r="13" spans="1:11" s="7" customFormat="1" x14ac:dyDescent="0.35">
      <c r="A13" s="121">
        <v>3</v>
      </c>
      <c r="B13" s="125" t="s">
        <v>66</v>
      </c>
      <c r="C13" s="22"/>
      <c r="D13" s="23"/>
      <c r="E13" s="24"/>
      <c r="F13" s="24"/>
      <c r="G13" s="22"/>
      <c r="H13" s="9"/>
      <c r="I13" s="25"/>
      <c r="J13" s="123">
        <f t="shared" si="0"/>
        <v>0</v>
      </c>
    </row>
    <row r="14" spans="1:11" s="7" customFormat="1" x14ac:dyDescent="0.35">
      <c r="A14" s="121">
        <v>3</v>
      </c>
      <c r="B14" s="125" t="s">
        <v>66</v>
      </c>
      <c r="C14" s="27"/>
      <c r="D14" s="28"/>
      <c r="E14" s="127"/>
      <c r="F14" s="127"/>
      <c r="G14" s="27"/>
      <c r="H14" s="68"/>
      <c r="I14" s="128"/>
      <c r="J14" s="123">
        <f t="shared" si="0"/>
        <v>0</v>
      </c>
    </row>
    <row r="15" spans="1:11" s="7" customFormat="1" x14ac:dyDescent="0.35">
      <c r="A15" s="121"/>
      <c r="B15" s="68"/>
      <c r="C15" s="27"/>
      <c r="D15" s="28"/>
      <c r="E15" s="68"/>
      <c r="F15" s="68"/>
      <c r="G15" s="27"/>
      <c r="H15" s="68"/>
      <c r="I15" s="128"/>
      <c r="J15" s="123">
        <f t="shared" si="0"/>
        <v>0</v>
      </c>
    </row>
    <row r="16" spans="1:11" s="7" customFormat="1" ht="18.5" x14ac:dyDescent="0.35">
      <c r="A16" s="121"/>
      <c r="B16" s="67"/>
      <c r="C16" s="27"/>
      <c r="D16" s="28"/>
      <c r="E16" s="68"/>
      <c r="F16" s="68"/>
      <c r="G16" s="27"/>
      <c r="H16" s="68"/>
      <c r="I16" s="128"/>
      <c r="J16" s="123">
        <f t="shared" si="0"/>
        <v>0</v>
      </c>
    </row>
    <row r="17" spans="1:11" s="7" customFormat="1" x14ac:dyDescent="0.35">
      <c r="A17" s="121"/>
      <c r="B17" s="68"/>
      <c r="C17" s="27"/>
      <c r="D17" s="28"/>
      <c r="E17" s="68"/>
      <c r="F17" s="68"/>
      <c r="G17" s="27"/>
      <c r="H17" s="68"/>
      <c r="I17" s="128"/>
      <c r="J17" s="123">
        <f t="shared" si="0"/>
        <v>0</v>
      </c>
    </row>
    <row r="18" spans="1:11" s="7" customFormat="1" x14ac:dyDescent="0.35">
      <c r="A18" s="121"/>
      <c r="B18" s="68"/>
      <c r="C18" s="27"/>
      <c r="D18" s="28"/>
      <c r="E18" s="68"/>
      <c r="F18" s="68"/>
      <c r="G18" s="27"/>
      <c r="H18" s="68"/>
      <c r="I18" s="128"/>
      <c r="J18" s="123">
        <f t="shared" si="0"/>
        <v>0</v>
      </c>
    </row>
    <row r="19" spans="1:11" s="7" customFormat="1" x14ac:dyDescent="0.35">
      <c r="A19" s="121"/>
      <c r="B19" s="68"/>
      <c r="C19" s="27"/>
      <c r="D19" s="28"/>
      <c r="E19" s="68"/>
      <c r="F19" s="68"/>
      <c r="G19" s="27"/>
      <c r="H19" s="68"/>
      <c r="I19" s="128"/>
      <c r="J19" s="123">
        <f t="shared" si="0"/>
        <v>0</v>
      </c>
    </row>
    <row r="20" spans="1:11" s="7" customFormat="1" x14ac:dyDescent="0.35">
      <c r="A20" s="121"/>
      <c r="B20" s="68"/>
      <c r="C20" s="27"/>
      <c r="D20" s="28"/>
      <c r="E20" s="68"/>
      <c r="F20" s="68"/>
      <c r="G20" s="27"/>
      <c r="H20" s="68"/>
      <c r="I20" s="128"/>
      <c r="J20" s="123">
        <f t="shared" si="0"/>
        <v>0</v>
      </c>
    </row>
    <row r="21" spans="1:11" s="7" customFormat="1" x14ac:dyDescent="0.35">
      <c r="A21" s="121"/>
      <c r="B21" s="68"/>
      <c r="C21" s="27"/>
      <c r="D21" s="28"/>
      <c r="E21" s="68"/>
      <c r="F21" s="68" t="str">
        <f>IFERROR(VLOOKUP(E21,Legenda!$D$1:$E$6,2,FALSE),"")</f>
        <v/>
      </c>
      <c r="G21" s="27"/>
      <c r="H21" s="68"/>
      <c r="I21" s="128"/>
      <c r="J21" s="123">
        <f t="shared" si="0"/>
        <v>0</v>
      </c>
    </row>
    <row r="22" spans="1:11" s="7" customFormat="1" x14ac:dyDescent="0.35">
      <c r="A22" s="121"/>
      <c r="B22" s="68"/>
      <c r="C22" s="27"/>
      <c r="D22" s="28"/>
      <c r="E22" s="68"/>
      <c r="F22" s="68"/>
      <c r="G22" s="27"/>
      <c r="H22" s="129"/>
      <c r="I22" s="130"/>
      <c r="J22" s="123">
        <f t="shared" si="0"/>
        <v>0</v>
      </c>
    </row>
    <row r="23" spans="1:11" ht="35.15" customHeight="1" x14ac:dyDescent="0.35">
      <c r="A23" s="79"/>
      <c r="B23" s="108" t="s">
        <v>12</v>
      </c>
      <c r="C23" s="108"/>
      <c r="D23" s="108"/>
      <c r="E23" s="108"/>
      <c r="F23" s="108"/>
      <c r="G23" s="108"/>
      <c r="H23" s="78">
        <f>SUM(H7:H22)</f>
        <v>6000</v>
      </c>
      <c r="I23" s="76"/>
      <c r="J23" s="77">
        <f>SUM(J7:J22)</f>
        <v>6000</v>
      </c>
      <c r="K23" s="78" t="s">
        <v>13</v>
      </c>
    </row>
    <row r="24" spans="1:11" x14ac:dyDescent="0.35">
      <c r="E24" s="10"/>
      <c r="F24" s="10"/>
      <c r="G24" s="56"/>
    </row>
    <row r="25" spans="1:11" ht="18.75" customHeight="1" x14ac:dyDescent="0.35">
      <c r="A25" s="64"/>
      <c r="B25" s="11" t="s">
        <v>14</v>
      </c>
      <c r="C25" s="12" t="s">
        <v>15</v>
      </c>
      <c r="D25" s="12" t="s">
        <v>16</v>
      </c>
      <c r="E25" s="109" t="s">
        <v>17</v>
      </c>
      <c r="F25" s="109"/>
      <c r="G25" s="109"/>
    </row>
    <row r="26" spans="1:11" x14ac:dyDescent="0.35">
      <c r="A26" s="64">
        <v>1</v>
      </c>
      <c r="B26" s="13" t="s">
        <v>78</v>
      </c>
      <c r="C26" s="52" t="s">
        <v>94</v>
      </c>
      <c r="D26" s="31"/>
      <c r="E26" s="103">
        <f>J7+J8</f>
        <v>6000</v>
      </c>
      <c r="F26" s="103">
        <f>L6+L7+L8</f>
        <v>0</v>
      </c>
      <c r="G26" s="103">
        <f>M6+M7+M8</f>
        <v>0</v>
      </c>
    </row>
    <row r="27" spans="1:11" x14ac:dyDescent="0.35">
      <c r="A27" s="64">
        <v>2</v>
      </c>
      <c r="B27" s="13" t="s">
        <v>77</v>
      </c>
      <c r="C27" s="52" t="s">
        <v>95</v>
      </c>
      <c r="D27" s="31"/>
      <c r="E27" s="103">
        <f t="shared" ref="E27:E31" si="1">J8+J9</f>
        <v>0</v>
      </c>
      <c r="F27" s="103">
        <f t="shared" ref="F27:G32" si="2">L7+L8+L9</f>
        <v>0</v>
      </c>
      <c r="G27" s="103">
        <f t="shared" si="2"/>
        <v>0</v>
      </c>
    </row>
    <row r="28" spans="1:11" x14ac:dyDescent="0.35">
      <c r="A28" s="64">
        <v>3</v>
      </c>
      <c r="B28" s="13" t="s">
        <v>79</v>
      </c>
      <c r="C28" s="52"/>
      <c r="D28" s="31"/>
      <c r="E28" s="103">
        <f t="shared" si="1"/>
        <v>0</v>
      </c>
      <c r="F28" s="103">
        <f t="shared" si="2"/>
        <v>0</v>
      </c>
      <c r="G28" s="103">
        <f t="shared" si="2"/>
        <v>0</v>
      </c>
    </row>
    <row r="29" spans="1:11" x14ac:dyDescent="0.35">
      <c r="A29" s="64">
        <v>4</v>
      </c>
      <c r="B29" s="13" t="s">
        <v>80</v>
      </c>
      <c r="C29" s="52"/>
      <c r="D29" s="31"/>
      <c r="E29" s="103">
        <f t="shared" si="1"/>
        <v>0</v>
      </c>
      <c r="F29" s="103">
        <f t="shared" si="2"/>
        <v>0</v>
      </c>
      <c r="G29" s="103">
        <f t="shared" si="2"/>
        <v>0</v>
      </c>
    </row>
    <row r="30" spans="1:11" x14ac:dyDescent="0.35">
      <c r="A30" s="64"/>
      <c r="B30" s="13"/>
      <c r="C30" s="52" t="s">
        <v>96</v>
      </c>
      <c r="D30" s="31"/>
      <c r="E30" s="103">
        <f t="shared" si="1"/>
        <v>0</v>
      </c>
      <c r="F30" s="103">
        <f t="shared" si="2"/>
        <v>0</v>
      </c>
      <c r="G30" s="103">
        <f t="shared" si="2"/>
        <v>0</v>
      </c>
    </row>
    <row r="31" spans="1:11" x14ac:dyDescent="0.35">
      <c r="A31" s="64"/>
      <c r="B31" s="13"/>
      <c r="C31" s="52"/>
      <c r="D31" s="31"/>
      <c r="E31" s="103">
        <f t="shared" si="1"/>
        <v>0</v>
      </c>
      <c r="F31" s="103">
        <f t="shared" si="2"/>
        <v>0</v>
      </c>
      <c r="G31" s="103">
        <f t="shared" si="2"/>
        <v>0</v>
      </c>
    </row>
    <row r="32" spans="1:11" s="16" customFormat="1" x14ac:dyDescent="0.35">
      <c r="A32" s="65"/>
      <c r="B32" s="15" t="s">
        <v>21</v>
      </c>
      <c r="C32" s="58"/>
      <c r="D32" s="57">
        <f>SUM(D26:D31)</f>
        <v>0</v>
      </c>
      <c r="E32" s="103">
        <f>SUM(E26:G31)</f>
        <v>6000</v>
      </c>
      <c r="F32" s="103">
        <f t="shared" si="2"/>
        <v>0</v>
      </c>
      <c r="G32" s="103">
        <f t="shared" si="2"/>
        <v>0</v>
      </c>
    </row>
    <row r="33" spans="2:9" ht="13.5" customHeight="1" x14ac:dyDescent="0.35">
      <c r="B33" s="17"/>
      <c r="C33" s="18"/>
      <c r="D33" s="18"/>
      <c r="E33" s="19"/>
      <c r="F33" s="19"/>
      <c r="G33" s="19"/>
      <c r="H33" s="18"/>
      <c r="I33" s="18"/>
    </row>
    <row r="34" spans="2:9" x14ac:dyDescent="0.35">
      <c r="B34" s="1"/>
      <c r="E34" s="1"/>
    </row>
    <row r="35" spans="2:9" x14ac:dyDescent="0.35">
      <c r="B35" s="62" t="s">
        <v>22</v>
      </c>
      <c r="C35" s="81"/>
      <c r="E35" s="1"/>
    </row>
    <row r="36" spans="2:9" ht="25.5" x14ac:dyDescent="0.5">
      <c r="B36" s="1"/>
      <c r="C36" s="63"/>
      <c r="E36" s="1"/>
    </row>
    <row r="37" spans="2:9" x14ac:dyDescent="0.35">
      <c r="B37" s="62" t="s">
        <v>23</v>
      </c>
      <c r="C37" s="81"/>
      <c r="E37" s="1"/>
    </row>
  </sheetData>
  <mergeCells count="12">
    <mergeCell ref="E32:G32"/>
    <mergeCell ref="A1:J1"/>
    <mergeCell ref="B4:C4"/>
    <mergeCell ref="E4:F4"/>
    <mergeCell ref="B23:G23"/>
    <mergeCell ref="E25:G25"/>
    <mergeCell ref="E26:G26"/>
    <mergeCell ref="E27:G27"/>
    <mergeCell ref="E28:G28"/>
    <mergeCell ref="E29:G29"/>
    <mergeCell ref="E30:G30"/>
    <mergeCell ref="E31:G31"/>
  </mergeCells>
  <pageMargins left="0.43307086614173229" right="0.23622047244094491" top="0.55118110236220474" bottom="0.74803149606299213" header="0.31496062992125984" footer="0.31496062992125984"/>
  <pageSetup paperSize="9" scale="59" orientation="landscape" r:id="rId1"/>
  <headerFooter>
    <oddHeader>&amp;LGAL Langhe Roero Leader&amp;C&amp;F - &amp;A&amp;RBando Pubblico n. 1/2025 SRG07 Smart Village - Allegato 3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3B90B4F2-7BFD-4D5C-8F60-BC7D704CFEAF}">
          <x14:formula1>
            <xm:f>Legenda!$A$2:$A$8</xm:f>
          </x14:formula1>
          <xm:sqref>C7:C22</xm:sqref>
        </x14:dataValidation>
        <x14:dataValidation type="list" allowBlank="1" showInputMessage="1" showErrorMessage="1" xr:uid="{9A67424B-E1CB-45BB-ABF0-E45EE5B10537}">
          <x14:formula1>
            <xm:f>Legenda!$B$2:$B$27</xm:f>
          </x14:formula1>
          <xm:sqref>D7:D22</xm:sqref>
        </x14:dataValidation>
        <x14:dataValidation type="list" allowBlank="1" showInputMessage="1" showErrorMessage="1" promptTitle="Descrizione intervento" xr:uid="{F640D3A6-6580-4F40-82A1-22C56B81E8F0}">
          <x14:formula1>
            <xm:f>Legenda!$D$2:$D$9</xm:f>
          </x14:formula1>
          <xm:sqref>G7:G22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D7C39-3609-491F-96BB-9CA8F89B05F2}">
  <sheetPr>
    <pageSetUpPr fitToPage="1"/>
  </sheetPr>
  <dimension ref="A1:K35"/>
  <sheetViews>
    <sheetView zoomScale="60" zoomScaleNormal="60" zoomScaleSheetLayoutView="55" workbookViewId="0">
      <pane ySplit="6" topLeftCell="A7" activePane="bottomLeft" state="frozen"/>
      <selection pane="bottomLeft" sqref="A1:K1"/>
    </sheetView>
  </sheetViews>
  <sheetFormatPr defaultColWidth="8.7265625" defaultRowHeight="14.5" x14ac:dyDescent="0.35"/>
  <cols>
    <col min="1" max="1" width="8.7265625" style="1"/>
    <col min="2" max="2" width="19.54296875" style="7" customWidth="1"/>
    <col min="3" max="3" width="42.26953125" style="1" customWidth="1"/>
    <col min="4" max="4" width="28.81640625" style="1" customWidth="1"/>
    <col min="5" max="5" width="8.1796875" style="8" customWidth="1"/>
    <col min="6" max="6" width="9.54296875" style="1" customWidth="1"/>
    <col min="7" max="7" width="26.7265625" style="53" customWidth="1"/>
    <col min="8" max="8" width="19.453125" style="1" customWidth="1"/>
    <col min="9" max="9" width="13.1796875" style="1" customWidth="1"/>
    <col min="10" max="10" width="19.453125" style="1" customWidth="1"/>
    <col min="11" max="11" width="14.90625" style="1" bestFit="1" customWidth="1"/>
    <col min="12" max="16384" width="8.7265625" style="1"/>
  </cols>
  <sheetData>
    <row r="1" spans="1:11" ht="21" x14ac:dyDescent="0.5">
      <c r="A1" s="120" t="s">
        <v>39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21" x14ac:dyDescent="0.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</row>
    <row r="3" spans="1:11" s="7" customFormat="1" ht="24.65" customHeight="1" x14ac:dyDescent="0.35">
      <c r="A3" s="40"/>
      <c r="B3" s="106" t="s">
        <v>100</v>
      </c>
      <c r="C3" s="107"/>
      <c r="D3" s="55" t="s">
        <v>35</v>
      </c>
      <c r="E3" s="104" t="s">
        <v>2</v>
      </c>
      <c r="F3" s="105"/>
      <c r="G3" s="55" t="s">
        <v>36</v>
      </c>
      <c r="H3" s="99"/>
      <c r="I3" s="100" t="s">
        <v>101</v>
      </c>
    </row>
    <row r="5" spans="1:11" ht="17.5" customHeight="1" x14ac:dyDescent="0.35">
      <c r="B5" s="33" t="s">
        <v>25</v>
      </c>
      <c r="C5" s="5"/>
      <c r="D5" s="5"/>
      <c r="E5" s="34"/>
      <c r="F5" s="5"/>
      <c r="G5" s="5"/>
      <c r="H5" s="5"/>
      <c r="I5" s="5"/>
    </row>
    <row r="6" spans="1:11" s="20" customFormat="1" ht="26" x14ac:dyDescent="0.3">
      <c r="A6" s="82" t="s">
        <v>38</v>
      </c>
      <c r="B6" s="21" t="s">
        <v>3</v>
      </c>
      <c r="C6" s="21" t="s">
        <v>4</v>
      </c>
      <c r="D6" s="21" t="s">
        <v>5</v>
      </c>
      <c r="E6" s="21" t="s">
        <v>76</v>
      </c>
      <c r="F6" s="21" t="s">
        <v>75</v>
      </c>
      <c r="G6" s="21" t="s">
        <v>8</v>
      </c>
      <c r="H6" s="21" t="s">
        <v>37</v>
      </c>
      <c r="I6" s="21" t="s">
        <v>9</v>
      </c>
      <c r="J6" s="21" t="s">
        <v>10</v>
      </c>
    </row>
    <row r="7" spans="1:11" s="32" customFormat="1" ht="58" x14ac:dyDescent="0.35">
      <c r="A7" s="64">
        <v>1</v>
      </c>
      <c r="B7" s="60" t="s">
        <v>63</v>
      </c>
      <c r="C7" s="22" t="s">
        <v>26</v>
      </c>
      <c r="D7" s="23" t="s">
        <v>47</v>
      </c>
      <c r="E7" s="24" t="s">
        <v>11</v>
      </c>
      <c r="F7" s="24">
        <v>200</v>
      </c>
      <c r="G7" s="24"/>
      <c r="H7" s="9">
        <f>27.5*200</f>
        <v>5500</v>
      </c>
      <c r="I7" s="25">
        <v>1</v>
      </c>
      <c r="J7" s="9">
        <f>H7*I7</f>
        <v>5500</v>
      </c>
    </row>
    <row r="8" spans="1:11" s="32" customFormat="1" x14ac:dyDescent="0.35">
      <c r="A8" s="64">
        <v>1</v>
      </c>
      <c r="B8" s="61" t="s">
        <v>64</v>
      </c>
      <c r="C8" s="22"/>
      <c r="D8" s="23"/>
      <c r="E8" s="24"/>
      <c r="F8" s="24">
        <v>200</v>
      </c>
      <c r="G8" s="24"/>
      <c r="H8" s="9">
        <f>F8*27.5</f>
        <v>5500</v>
      </c>
      <c r="I8" s="25">
        <v>1</v>
      </c>
      <c r="J8" s="9">
        <f t="shared" ref="J8:J21" si="0">H8*I8</f>
        <v>5500</v>
      </c>
    </row>
    <row r="9" spans="1:11" s="92" customFormat="1" x14ac:dyDescent="0.35">
      <c r="A9" s="84">
        <v>2</v>
      </c>
      <c r="B9" s="85" t="s">
        <v>65</v>
      </c>
      <c r="C9" s="86"/>
      <c r="D9" s="87"/>
      <c r="E9" s="88"/>
      <c r="F9" s="88">
        <v>1</v>
      </c>
      <c r="G9" s="89"/>
      <c r="H9" s="90">
        <v>80000</v>
      </c>
      <c r="I9" s="91">
        <v>0.8</v>
      </c>
      <c r="J9" s="90">
        <f t="shared" si="0"/>
        <v>64000</v>
      </c>
    </row>
    <row r="10" spans="1:11" s="92" customFormat="1" x14ac:dyDescent="0.35">
      <c r="A10" s="84">
        <v>2</v>
      </c>
      <c r="B10" s="85" t="s">
        <v>65</v>
      </c>
      <c r="C10" s="86"/>
      <c r="D10" s="87"/>
      <c r="E10" s="88"/>
      <c r="F10" s="88">
        <v>10</v>
      </c>
      <c r="G10" s="89"/>
      <c r="H10" s="90">
        <v>20000</v>
      </c>
      <c r="I10" s="91">
        <v>0.9</v>
      </c>
      <c r="J10" s="90">
        <f t="shared" si="0"/>
        <v>18000</v>
      </c>
    </row>
    <row r="11" spans="1:11" s="92" customFormat="1" x14ac:dyDescent="0.35">
      <c r="A11" s="84">
        <v>2</v>
      </c>
      <c r="B11" s="85" t="s">
        <v>65</v>
      </c>
      <c r="C11" s="86"/>
      <c r="D11" s="87"/>
      <c r="E11" s="88"/>
      <c r="F11" s="88">
        <v>100</v>
      </c>
      <c r="G11" s="89"/>
      <c r="H11" s="90">
        <v>2500</v>
      </c>
      <c r="I11" s="91">
        <v>1</v>
      </c>
      <c r="J11" s="90">
        <f t="shared" si="0"/>
        <v>2500</v>
      </c>
    </row>
    <row r="12" spans="1:11" s="29" customFormat="1" x14ac:dyDescent="0.35">
      <c r="A12" s="64">
        <v>3</v>
      </c>
      <c r="B12" s="61" t="s">
        <v>99</v>
      </c>
      <c r="C12" s="22"/>
      <c r="D12" s="23"/>
      <c r="E12" s="24"/>
      <c r="F12" s="24">
        <v>1</v>
      </c>
      <c r="G12" s="13"/>
      <c r="H12" s="9">
        <v>60000</v>
      </c>
      <c r="I12" s="25">
        <v>0.4</v>
      </c>
      <c r="J12" s="9">
        <f t="shared" si="0"/>
        <v>24000</v>
      </c>
    </row>
    <row r="13" spans="1:11" s="29" customFormat="1" x14ac:dyDescent="0.35">
      <c r="A13" s="64">
        <v>3</v>
      </c>
      <c r="B13" s="61" t="s">
        <v>99</v>
      </c>
      <c r="C13" s="22"/>
      <c r="D13" s="23"/>
      <c r="E13" s="24"/>
      <c r="F13" s="26"/>
      <c r="G13" s="13"/>
      <c r="H13" s="9">
        <v>10000</v>
      </c>
      <c r="I13" s="25">
        <v>0.4</v>
      </c>
      <c r="J13" s="9">
        <f t="shared" si="0"/>
        <v>4000</v>
      </c>
    </row>
    <row r="14" spans="1:11" s="29" customFormat="1" x14ac:dyDescent="0.35">
      <c r="A14" s="64">
        <v>3</v>
      </c>
      <c r="B14" s="61" t="s">
        <v>99</v>
      </c>
      <c r="C14" s="22"/>
      <c r="D14" s="23"/>
      <c r="E14" s="24"/>
      <c r="F14" s="24">
        <v>15</v>
      </c>
      <c r="G14" s="13"/>
      <c r="H14" s="9">
        <v>28750</v>
      </c>
      <c r="I14" s="25">
        <v>0.4</v>
      </c>
      <c r="J14" s="9">
        <f t="shared" si="0"/>
        <v>11500</v>
      </c>
    </row>
    <row r="15" spans="1:11" s="29" customFormat="1" x14ac:dyDescent="0.35">
      <c r="A15" s="64"/>
      <c r="B15" s="24"/>
      <c r="C15" s="22"/>
      <c r="D15" s="23"/>
      <c r="E15" s="24"/>
      <c r="F15" s="13"/>
      <c r="G15" s="13"/>
      <c r="H15" s="13"/>
      <c r="I15" s="30"/>
      <c r="J15" s="9">
        <f t="shared" si="0"/>
        <v>0</v>
      </c>
    </row>
    <row r="16" spans="1:11" s="29" customFormat="1" x14ac:dyDescent="0.35">
      <c r="A16" s="64"/>
      <c r="B16" s="24"/>
      <c r="C16" s="22"/>
      <c r="D16" s="31"/>
      <c r="E16" s="24"/>
      <c r="F16" s="13"/>
      <c r="G16" s="13"/>
      <c r="H16" s="13"/>
      <c r="I16" s="30"/>
      <c r="J16" s="9">
        <f t="shared" si="0"/>
        <v>0</v>
      </c>
    </row>
    <row r="17" spans="1:11" s="29" customFormat="1" x14ac:dyDescent="0.35">
      <c r="A17" s="64"/>
      <c r="B17" s="24"/>
      <c r="C17" s="22"/>
      <c r="D17" s="31"/>
      <c r="E17" s="24"/>
      <c r="F17" s="13"/>
      <c r="G17" s="13"/>
      <c r="H17" s="13"/>
      <c r="I17" s="30"/>
      <c r="J17" s="9">
        <f t="shared" si="0"/>
        <v>0</v>
      </c>
    </row>
    <row r="18" spans="1:11" s="29" customFormat="1" x14ac:dyDescent="0.35">
      <c r="A18" s="64"/>
      <c r="B18" s="24"/>
      <c r="C18" s="22"/>
      <c r="D18" s="31"/>
      <c r="E18" s="24"/>
      <c r="F18" s="13"/>
      <c r="G18" s="13"/>
      <c r="H18" s="13"/>
      <c r="I18" s="30"/>
      <c r="J18" s="9">
        <f t="shared" si="0"/>
        <v>0</v>
      </c>
    </row>
    <row r="19" spans="1:11" s="29" customFormat="1" x14ac:dyDescent="0.35">
      <c r="A19" s="64"/>
      <c r="B19" s="24"/>
      <c r="C19" s="22"/>
      <c r="D19" s="31"/>
      <c r="E19" s="24"/>
      <c r="F19" s="13"/>
      <c r="G19" s="13"/>
      <c r="H19" s="13"/>
      <c r="I19" s="30"/>
      <c r="J19" s="9">
        <f t="shared" si="0"/>
        <v>0</v>
      </c>
    </row>
    <row r="20" spans="1:11" s="29" customFormat="1" x14ac:dyDescent="0.35">
      <c r="A20" s="64"/>
      <c r="B20" s="24"/>
      <c r="C20" s="22"/>
      <c r="D20" s="31"/>
      <c r="E20" s="24"/>
      <c r="F20" s="13" t="str">
        <f>IFERROR(VLOOKUP(E20,Legenda!$D$1:$E$6,2,FALSE),"")</f>
        <v/>
      </c>
      <c r="G20" s="13"/>
      <c r="H20" s="13"/>
      <c r="I20" s="30"/>
      <c r="J20" s="9">
        <f t="shared" si="0"/>
        <v>0</v>
      </c>
    </row>
    <row r="21" spans="1:11" s="29" customFormat="1" x14ac:dyDescent="0.35">
      <c r="A21" s="64"/>
      <c r="B21" s="24"/>
      <c r="C21" s="22"/>
      <c r="D21" s="31"/>
      <c r="E21" s="24"/>
      <c r="F21" s="13"/>
      <c r="G21" s="13"/>
      <c r="H21" s="13"/>
      <c r="I21" s="30"/>
      <c r="J21" s="9">
        <f t="shared" si="0"/>
        <v>0</v>
      </c>
    </row>
    <row r="22" spans="1:11" ht="35.15" customHeight="1" x14ac:dyDescent="0.35">
      <c r="A22" s="79"/>
      <c r="B22" s="76" t="s">
        <v>12</v>
      </c>
      <c r="C22" s="76"/>
      <c r="D22" s="76"/>
      <c r="E22" s="76"/>
      <c r="F22" s="76"/>
      <c r="G22" s="76"/>
      <c r="H22" s="97">
        <f>SUM(H7:H21)</f>
        <v>212250</v>
      </c>
      <c r="I22" s="76"/>
      <c r="J22" s="98">
        <f>SUM(J7:J21)</f>
        <v>135000</v>
      </c>
      <c r="K22" s="78" t="s">
        <v>13</v>
      </c>
    </row>
    <row r="23" spans="1:11" x14ac:dyDescent="0.35">
      <c r="A23" s="8"/>
      <c r="E23" s="10"/>
      <c r="F23" s="10"/>
      <c r="G23" s="56"/>
    </row>
    <row r="24" spans="1:11" s="20" customFormat="1" ht="14.15" customHeight="1" x14ac:dyDescent="0.3">
      <c r="B24" s="21" t="s">
        <v>14</v>
      </c>
      <c r="C24" s="21" t="s">
        <v>15</v>
      </c>
      <c r="D24" s="21" t="s">
        <v>16</v>
      </c>
      <c r="E24" s="114" t="s">
        <v>17</v>
      </c>
      <c r="F24" s="115"/>
      <c r="G24" s="116"/>
      <c r="J24" s="83"/>
    </row>
    <row r="25" spans="1:11" s="29" customFormat="1" x14ac:dyDescent="0.35">
      <c r="B25" s="13" t="s">
        <v>18</v>
      </c>
      <c r="C25" s="13" t="s">
        <v>98</v>
      </c>
      <c r="D25" s="14">
        <f>H7+H8</f>
        <v>11000</v>
      </c>
      <c r="E25" s="110">
        <f>H7+H8</f>
        <v>11000</v>
      </c>
      <c r="F25" s="111"/>
      <c r="G25" s="112"/>
    </row>
    <row r="26" spans="1:11" s="92" customFormat="1" x14ac:dyDescent="0.35">
      <c r="B26" s="89" t="s">
        <v>19</v>
      </c>
      <c r="C26" s="89" t="s">
        <v>97</v>
      </c>
      <c r="D26" s="93">
        <f>H9</f>
        <v>80000</v>
      </c>
      <c r="E26" s="117">
        <f>J9</f>
        <v>64000</v>
      </c>
      <c r="F26" s="118">
        <f t="shared" ref="F26:G26" si="1">J9</f>
        <v>64000</v>
      </c>
      <c r="G26" s="119">
        <f t="shared" si="1"/>
        <v>0</v>
      </c>
    </row>
    <row r="27" spans="1:11" s="92" customFormat="1" x14ac:dyDescent="0.35">
      <c r="B27" s="89" t="s">
        <v>19</v>
      </c>
      <c r="C27" s="89"/>
      <c r="D27" s="93">
        <f>H10+H11</f>
        <v>22500</v>
      </c>
      <c r="E27" s="117">
        <f>J10+J11</f>
        <v>20500</v>
      </c>
      <c r="F27" s="118">
        <f t="shared" ref="F27:G27" si="2">J10+J11</f>
        <v>20500</v>
      </c>
      <c r="G27" s="119">
        <f t="shared" si="2"/>
        <v>0</v>
      </c>
    </row>
    <row r="28" spans="1:11" s="29" customFormat="1" x14ac:dyDescent="0.35">
      <c r="B28" s="13" t="s">
        <v>20</v>
      </c>
      <c r="C28" s="13"/>
      <c r="D28" s="14">
        <f>H12+H13+H14</f>
        <v>98750</v>
      </c>
      <c r="E28" s="110">
        <f>J12+J13+J14</f>
        <v>39500</v>
      </c>
      <c r="F28" s="111">
        <f t="shared" ref="F28:G28" si="3">J12+J13+J14</f>
        <v>39500</v>
      </c>
      <c r="G28" s="112">
        <f t="shared" si="3"/>
        <v>0</v>
      </c>
    </row>
    <row r="29" spans="1:11" s="29" customFormat="1" x14ac:dyDescent="0.35">
      <c r="B29" s="13"/>
      <c r="C29" s="13"/>
      <c r="D29" s="14"/>
      <c r="E29" s="110"/>
      <c r="F29" s="111"/>
      <c r="G29" s="112"/>
    </row>
    <row r="30" spans="1:11" s="29" customFormat="1" x14ac:dyDescent="0.35">
      <c r="B30" s="13"/>
      <c r="C30" s="13"/>
      <c r="D30" s="35"/>
      <c r="E30" s="110"/>
      <c r="F30" s="111"/>
      <c r="G30" s="112"/>
    </row>
    <row r="31" spans="1:11" s="94" customFormat="1" x14ac:dyDescent="0.35">
      <c r="B31" s="95" t="s">
        <v>21</v>
      </c>
      <c r="C31" s="95"/>
      <c r="D31" s="96">
        <f>SUM(D25:D30)</f>
        <v>212250</v>
      </c>
      <c r="E31" s="113">
        <f>E25+E26+E27+E28+E29</f>
        <v>135000</v>
      </c>
      <c r="F31" s="113">
        <f t="shared" ref="F31:G31" si="4">SUM(F25:F30)</f>
        <v>124000</v>
      </c>
      <c r="G31" s="113">
        <f t="shared" si="4"/>
        <v>0</v>
      </c>
    </row>
    <row r="32" spans="1:11" x14ac:dyDescent="0.35">
      <c r="B32" s="1"/>
      <c r="E32" s="1"/>
    </row>
    <row r="33" spans="1:5" x14ac:dyDescent="0.35">
      <c r="A33" s="8"/>
      <c r="B33" s="62" t="s">
        <v>22</v>
      </c>
      <c r="C33" s="81"/>
      <c r="D33" s="53"/>
      <c r="E33" s="1"/>
    </row>
    <row r="34" spans="1:5" ht="25.5" x14ac:dyDescent="0.5">
      <c r="A34" s="8"/>
      <c r="B34" s="1"/>
      <c r="C34" s="63"/>
      <c r="D34" s="53"/>
      <c r="E34" s="1"/>
    </row>
    <row r="35" spans="1:5" x14ac:dyDescent="0.35">
      <c r="A35" s="8"/>
      <c r="B35" s="62" t="s">
        <v>23</v>
      </c>
      <c r="C35" s="81"/>
      <c r="D35" s="53"/>
      <c r="E35" s="1"/>
    </row>
  </sheetData>
  <mergeCells count="11">
    <mergeCell ref="E30:G30"/>
    <mergeCell ref="E31:G31"/>
    <mergeCell ref="E24:G24"/>
    <mergeCell ref="E25:G25"/>
    <mergeCell ref="E26:G26"/>
    <mergeCell ref="E27:G27"/>
    <mergeCell ref="B3:C3"/>
    <mergeCell ref="E3:F3"/>
    <mergeCell ref="A1:K1"/>
    <mergeCell ref="E28:G28"/>
    <mergeCell ref="E29:G29"/>
  </mergeCells>
  <conditionalFormatting sqref="D32">
    <cfRule type="iconSet" priority="7">
      <iconSet iconSet="3Symbols" reverse="1">
        <cfvo type="percent" val="0"/>
        <cfvo type="formula" val="SUM($D$25:$D$28)*0.15"/>
        <cfvo type="formula" val="SUM($D$25:$D$28)*0.15" gte="0"/>
      </iconSet>
    </cfRule>
    <cfRule type="expression" priority="8">
      <formula>$D$32&gt;(0.15*SUM($D$25:$D$28))</formula>
    </cfRule>
  </conditionalFormatting>
  <conditionalFormatting sqref="E32:G32">
    <cfRule type="iconSet" priority="1">
      <iconSet iconSet="3Symbols" reverse="1">
        <cfvo type="percent" val="0"/>
        <cfvo type="formula" val="SUM($F$23:$F$28)*0.15"/>
        <cfvo type="formula" val="SUM($F$23:$F$28)*0.15" gte="0"/>
      </iconSet>
    </cfRule>
    <cfRule type="expression" priority="2">
      <formula>$F$32&gt;(0.15*SUM($F$23:$F$28))</formula>
    </cfRule>
  </conditionalFormatting>
  <pageMargins left="0.31496062992125984" right="0.27559055118110237" top="0.43307086614173229" bottom="0.47244094488188981" header="0.31496062992125984" footer="0.31496062992125984"/>
  <pageSetup paperSize="9" scale="67" orientation="landscape" r:id="rId1"/>
  <headerFooter>
    <oddHeader>&amp;LGAL Langhe Roero Leader&amp;C&amp;F - &amp;A&amp;RBando Pubblico n. 1/2025 SRG07 Smart Village - Allegato 3</oddHead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53D52310-92BB-4D39-B11B-F78F29050DDE}">
          <x14:formula1>
            <xm:f>Legenda!$A$2:$A$8</xm:f>
          </x14:formula1>
          <xm:sqref>C7:C21</xm:sqref>
        </x14:dataValidation>
        <x14:dataValidation type="list" allowBlank="1" showInputMessage="1" showErrorMessage="1" promptTitle="Categoria di spese" xr:uid="{7BEDF941-B14F-4CA4-AC27-BD32404FAC7A}">
          <x14:formula1>
            <xm:f>Legenda!$B$2:$B$27</xm:f>
          </x14:formula1>
          <xm:sqref>D7:D21</xm:sqref>
        </x14:dataValidation>
        <x14:dataValidation type="list" allowBlank="1" showInputMessage="1" showErrorMessage="1" xr:uid="{7F463DB9-4D7C-4B6C-8122-EFD6E40BD74E}">
          <x14:formula1>
            <xm:f>Legenda!$D$2:$D$8</xm:f>
          </x14:formula1>
          <xm:sqref>G7:G21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C2226-7389-4781-874F-2FB1945C4214}">
  <sheetPr>
    <pageSetUpPr fitToPage="1"/>
  </sheetPr>
  <dimension ref="A1:I31"/>
  <sheetViews>
    <sheetView zoomScale="60" zoomScaleNormal="60" workbookViewId="0">
      <pane ySplit="1" topLeftCell="A2" activePane="bottomLeft" state="frozen"/>
      <selection activeCell="B18" sqref="B18:L18"/>
      <selection pane="bottomLeft" activeCell="A12" sqref="A12"/>
    </sheetView>
  </sheetViews>
  <sheetFormatPr defaultColWidth="8.7265625" defaultRowHeight="14.5" x14ac:dyDescent="0.35"/>
  <cols>
    <col min="1" max="1" width="59.81640625" style="36" customWidth="1"/>
    <col min="2" max="2" width="65" style="1" customWidth="1"/>
    <col min="3" max="3" width="72.26953125" style="45" customWidth="1"/>
    <col min="4" max="4" width="51" style="53" customWidth="1"/>
    <col min="5" max="5" width="68.7265625" style="1" bestFit="1" customWidth="1"/>
    <col min="6" max="7" width="8.7265625" style="1"/>
    <col min="8" max="8" width="178.1796875" style="1" bestFit="1" customWidth="1"/>
    <col min="9" max="11" width="13.453125" style="1" bestFit="1" customWidth="1"/>
    <col min="12" max="16384" width="8.7265625" style="1"/>
  </cols>
  <sheetData>
    <row r="1" spans="1:9" s="40" customFormat="1" ht="29.25" customHeight="1" x14ac:dyDescent="0.35">
      <c r="A1" s="39" t="s">
        <v>81</v>
      </c>
      <c r="B1" s="39" t="s">
        <v>82</v>
      </c>
      <c r="C1" s="39" t="s">
        <v>83</v>
      </c>
      <c r="D1" s="39" t="s">
        <v>84</v>
      </c>
      <c r="E1" s="38"/>
      <c r="H1" s="38"/>
      <c r="I1" s="38"/>
    </row>
    <row r="2" spans="1:9" ht="47" x14ac:dyDescent="0.7">
      <c r="A2" s="42" t="s">
        <v>26</v>
      </c>
      <c r="B2" s="46" t="s">
        <v>43</v>
      </c>
      <c r="C2" s="46" t="s">
        <v>67</v>
      </c>
      <c r="D2" s="53" t="s">
        <v>104</v>
      </c>
      <c r="E2" s="101" t="s">
        <v>102</v>
      </c>
    </row>
    <row r="3" spans="1:9" ht="29" x14ac:dyDescent="0.35">
      <c r="A3" s="43" t="s">
        <v>40</v>
      </c>
      <c r="B3" s="46" t="s">
        <v>44</v>
      </c>
      <c r="C3" s="47" t="s">
        <v>27</v>
      </c>
      <c r="D3" s="53" t="s">
        <v>68</v>
      </c>
    </row>
    <row r="4" spans="1:9" ht="43.5" x14ac:dyDescent="0.35">
      <c r="A4" s="43" t="s">
        <v>28</v>
      </c>
      <c r="B4" s="46" t="s">
        <v>45</v>
      </c>
      <c r="C4" s="47" t="s">
        <v>30</v>
      </c>
      <c r="D4" s="53" t="s">
        <v>69</v>
      </c>
    </row>
    <row r="5" spans="1:9" ht="29" x14ac:dyDescent="0.35">
      <c r="A5" s="43" t="s">
        <v>29</v>
      </c>
      <c r="B5" s="46" t="s">
        <v>46</v>
      </c>
      <c r="C5" s="47" t="s">
        <v>32</v>
      </c>
      <c r="D5" s="53" t="s">
        <v>72</v>
      </c>
    </row>
    <row r="6" spans="1:9" ht="29" x14ac:dyDescent="0.35">
      <c r="A6" s="43" t="s">
        <v>41</v>
      </c>
      <c r="B6" s="46" t="s">
        <v>47</v>
      </c>
      <c r="C6" s="47" t="s">
        <v>33</v>
      </c>
      <c r="D6" s="53" t="s">
        <v>73</v>
      </c>
    </row>
    <row r="7" spans="1:9" ht="43.5" x14ac:dyDescent="0.35">
      <c r="A7" s="43" t="s">
        <v>42</v>
      </c>
      <c r="B7" s="46" t="s">
        <v>48</v>
      </c>
      <c r="C7" s="47" t="s">
        <v>34</v>
      </c>
      <c r="D7" s="53" t="s">
        <v>74</v>
      </c>
    </row>
    <row r="8" spans="1:9" ht="29" x14ac:dyDescent="0.35">
      <c r="A8" s="41" t="s">
        <v>31</v>
      </c>
      <c r="B8" s="46" t="s">
        <v>49</v>
      </c>
      <c r="C8" s="47" t="s">
        <v>24</v>
      </c>
      <c r="D8" s="53" t="s">
        <v>70</v>
      </c>
    </row>
    <row r="9" spans="1:9" ht="43.5" x14ac:dyDescent="0.35">
      <c r="A9" s="1"/>
      <c r="B9" s="46" t="s">
        <v>50</v>
      </c>
      <c r="C9" s="48" t="s">
        <v>55</v>
      </c>
      <c r="D9" s="53" t="s">
        <v>71</v>
      </c>
    </row>
    <row r="10" spans="1:9" ht="29" x14ac:dyDescent="0.35">
      <c r="B10" s="46" t="s">
        <v>51</v>
      </c>
      <c r="C10" s="48" t="s">
        <v>56</v>
      </c>
    </row>
    <row r="11" spans="1:9" ht="43.5" x14ac:dyDescent="0.35">
      <c r="B11" s="46" t="s">
        <v>52</v>
      </c>
      <c r="C11" s="49" t="s">
        <v>57</v>
      </c>
    </row>
    <row r="12" spans="1:9" ht="62" x14ac:dyDescent="0.7">
      <c r="A12" s="102" t="s">
        <v>102</v>
      </c>
      <c r="B12" s="46" t="s">
        <v>53</v>
      </c>
      <c r="C12" s="49" t="s">
        <v>58</v>
      </c>
      <c r="D12" s="101"/>
    </row>
    <row r="13" spans="1:9" ht="58" x14ac:dyDescent="0.35">
      <c r="B13" s="46" t="s">
        <v>54</v>
      </c>
      <c r="C13" s="50" t="s">
        <v>59</v>
      </c>
    </row>
    <row r="14" spans="1:9" ht="58" x14ac:dyDescent="0.35">
      <c r="B14" s="47" t="s">
        <v>27</v>
      </c>
      <c r="C14" s="50" t="s">
        <v>60</v>
      </c>
    </row>
    <row r="15" spans="1:9" ht="29" x14ac:dyDescent="0.35">
      <c r="B15" s="47" t="s">
        <v>30</v>
      </c>
      <c r="C15" s="51" t="s">
        <v>61</v>
      </c>
    </row>
    <row r="16" spans="1:9" ht="43.5" x14ac:dyDescent="0.35">
      <c r="B16" s="47" t="s">
        <v>32</v>
      </c>
      <c r="C16" s="37" t="s">
        <v>62</v>
      </c>
    </row>
    <row r="17" spans="1:3" ht="43.5" x14ac:dyDescent="0.35">
      <c r="B17" s="47" t="s">
        <v>33</v>
      </c>
      <c r="C17" s="44"/>
    </row>
    <row r="18" spans="1:3" ht="43.5" x14ac:dyDescent="0.35">
      <c r="B18" s="47" t="s">
        <v>34</v>
      </c>
      <c r="C18" s="44"/>
    </row>
    <row r="19" spans="1:3" ht="43.5" x14ac:dyDescent="0.35">
      <c r="B19" s="47" t="s">
        <v>24</v>
      </c>
      <c r="C19" s="44"/>
    </row>
    <row r="20" spans="1:3" ht="29" x14ac:dyDescent="0.35">
      <c r="B20" s="48" t="s">
        <v>55</v>
      </c>
      <c r="C20" s="44"/>
    </row>
    <row r="21" spans="1:3" ht="29" x14ac:dyDescent="0.35">
      <c r="B21" s="48" t="s">
        <v>56</v>
      </c>
      <c r="C21" s="44"/>
    </row>
    <row r="22" spans="1:3" ht="29" x14ac:dyDescent="0.35">
      <c r="A22" s="1"/>
      <c r="B22" s="49" t="s">
        <v>57</v>
      </c>
      <c r="C22" s="44"/>
    </row>
    <row r="23" spans="1:3" ht="29" x14ac:dyDescent="0.35">
      <c r="A23" s="1"/>
      <c r="B23" s="49" t="s">
        <v>58</v>
      </c>
      <c r="C23" s="44"/>
    </row>
    <row r="24" spans="1:3" ht="72.5" x14ac:dyDescent="0.35">
      <c r="B24" s="50" t="s">
        <v>59</v>
      </c>
    </row>
    <row r="25" spans="1:3" ht="72.5" x14ac:dyDescent="0.35">
      <c r="B25" s="50" t="s">
        <v>60</v>
      </c>
    </row>
    <row r="26" spans="1:3" ht="29" x14ac:dyDescent="0.35">
      <c r="B26" s="51" t="s">
        <v>61</v>
      </c>
    </row>
    <row r="27" spans="1:3" ht="29" x14ac:dyDescent="0.35">
      <c r="B27" s="37" t="s">
        <v>62</v>
      </c>
    </row>
    <row r="31" spans="1:3" x14ac:dyDescent="0.35">
      <c r="A31" s="1"/>
    </row>
  </sheetData>
  <pageMargins left="0.70866141732283472" right="0.70866141732283472" top="0.74803149606299213" bottom="0.74803149606299213" header="0.31496062992125984" footer="0.31496062992125984"/>
  <pageSetup paperSize="9" scale="26" orientation="portrait" r:id="rId1"/>
  <headerFooter>
    <oddHeader>&amp;LGAL Langhe Roero Leader&amp;C&amp;F - &amp;A&amp;RBando Pubblico n. 1/2025 SRG07 Smart Village - Allegato 3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b4f23-5a21-4d64-9186-fc929761a370">
      <Terms xmlns="http://schemas.microsoft.com/office/infopath/2007/PartnerControls"/>
    </lcf76f155ced4ddcb4097134ff3c332f>
    <TaxCatchAll xmlns="1df593e3-a293-4824-b3b1-cfc3593f1a2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E7B015B0AFB1428FC8B0DBA95DF4AD" ma:contentTypeVersion="19" ma:contentTypeDescription="Creare un nuovo documento." ma:contentTypeScope="" ma:versionID="f9bc531c96fda00d83c8b6873aa461a5">
  <xsd:schema xmlns:xsd="http://www.w3.org/2001/XMLSchema" xmlns:xs="http://www.w3.org/2001/XMLSchema" xmlns:p="http://schemas.microsoft.com/office/2006/metadata/properties" xmlns:ns2="2cdb4f23-5a21-4d64-9186-fc929761a370" xmlns:ns3="1df593e3-a293-4824-b3b1-cfc3593f1a29" targetNamespace="http://schemas.microsoft.com/office/2006/metadata/properties" ma:root="true" ma:fieldsID="9ed166bdcccc8900ddc735799977836a" ns2:_="" ns3:_="">
    <xsd:import namespace="2cdb4f23-5a21-4d64-9186-fc929761a370"/>
    <xsd:import namespace="1df593e3-a293-4824-b3b1-cfc3593f1a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b4f23-5a21-4d64-9186-fc929761a3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28ad4e3f-7797-4250-99f9-a689f8c0b3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593e3-a293-4824-b3b1-cfc3593f1a2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06bd17-bf2a-4822-a6c5-039b53404756}" ma:internalName="TaxCatchAll" ma:showField="CatchAllData" ma:web="1df593e3-a293-4824-b3b1-cfc3593f1a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D a t a M a s h u p   x m l n s = " h t t p : / / s c h e m a s . m i c r o s o f t . c o m / D a t a M a s h u p " > A A A A A B U D A A B Q S w M E F A A C A A g A F j 9 M W 4 W 6 E r m l A A A A 9 g A A A B I A H A B D b 2 5 m a W c v U G F j a 2 F n Z S 5 4 b W w g o h g A K K A U A A A A A A A A A A A A A A A A A A A A A A A A A A A A h Y 8 x D o I w G I W v Q r r T F t B o y E 8 Z n E w k M d E Y 1 6 Y U a I R i a L H c z c E j e Q U x i r o 5 v u 9 9 w 3 v 3 6 w 3 S o a m 9 i + y M a n W C A k y R J 7 V o c 6 X L B P W 2 8 J c o Z b D l 4 s R L 6 Y 2 y N v F g 8 g R V 1 p 5 j Q p x z 2 E W 4 7 U o S U h q Q Y 7 b Z i U o 2 H H 1 k 9 V / 2 l T a W a y E R g 8 N r D A t x M F v g O Y 0 w B T J B y J T + C u G 4 9 9 n + Q F j 1 t e 0 7 y Z T 1 1 3 s g U w T y / s A e U E s D B B Q A A g A I A B Y / T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P 0 x b K I p H u A 4 A A A A R A A A A E w A c A E Z v c m 1 1 b G F z L 1 N l Y 3 R p b 2 4 x L m 0 g o h g A K K A U A A A A A A A A A A A A A A A A A A A A A A A A A A A A K 0 5 N L s n M z 1 M I h t C G 1 g B Q S w E C L Q A U A A I A C A A W P 0 x b h b o S u a U A A A D 2 A A A A E g A A A A A A A A A A A A A A A A A A A A A A Q 2 9 u Z m l n L 1 B h Y 2 t h Z 2 U u e G 1 s U E s B A i 0 A F A A C A A g A F j 9 M W w / K 6 a u k A A A A 6 Q A A A B M A A A A A A A A A A A A A A A A A 8 Q A A A F t D b 2 5 0 Z W 5 0 X 1 R 5 c G V z X S 5 4 b W x Q S w E C L Q A U A A I A C A A W P 0 x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3 9 3 i R i 9 n h E m 9 S q f y h M J i m w A A A A A C A A A A A A A Q Z g A A A A E A A C A A A A B l U j j k 6 C V v C V S k F T t 3 I l v c v e 9 7 8 P I E S f 7 n A X c o b / i 2 M w A A A A A O g A A A A A I A A C A A A A C O S / J z F 1 k 8 h e K M m 0 O l w + 6 B N P S 3 K g 1 S m R x a D 3 x Q U Y L g r 1 A A A A A f B f B l c d + D P r a q R Q I p g F R / i 4 g J I Z 3 s b c m u Z W F N J F R v u c r I 9 W k s A x e 0 3 M R M m y g L K U U I b Y f W c T F C Y r 4 0 o x Z + a U M g L O q 0 W O c I f / 9 C 2 h h d S z f M y E A A A A D S V O i x y m m h M 1 Y Y J Z G O E 8 P o g Y s C Y c d K R s R o P O w F j Y 1 7 d w g 3 L 1 X J 0 L E f R J A Y b m + 6 g 2 B T z N o h f Q 3 z p 2 r P M I S n V u W K < / D a t a M a s h u p > 
</file>

<file path=customXml/itemProps1.xml><?xml version="1.0" encoding="utf-8"?>
<ds:datastoreItem xmlns:ds="http://schemas.openxmlformats.org/officeDocument/2006/customXml" ds:itemID="{F82DF8CF-DD22-45A9-9121-5704824318E9}">
  <ds:schemaRefs>
    <ds:schemaRef ds:uri="http://schemas.microsoft.com/office/2006/metadata/properties"/>
    <ds:schemaRef ds:uri="http://schemas.microsoft.com/office/infopath/2007/PartnerControls"/>
    <ds:schemaRef ds:uri="2cdb4f23-5a21-4d64-9186-fc929761a370"/>
    <ds:schemaRef ds:uri="1df593e3-a293-4824-b3b1-cfc3593f1a29"/>
  </ds:schemaRefs>
</ds:datastoreItem>
</file>

<file path=customXml/itemProps2.xml><?xml version="1.0" encoding="utf-8"?>
<ds:datastoreItem xmlns:ds="http://schemas.openxmlformats.org/officeDocument/2006/customXml" ds:itemID="{D28A1DFF-2E87-4E79-B281-A9BCBAFF6B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B16928-824E-41E4-8A19-6DB843989E67}"/>
</file>

<file path=customXml/itemProps4.xml><?xml version="1.0" encoding="utf-8"?>
<ds:datastoreItem xmlns:ds="http://schemas.openxmlformats.org/officeDocument/2006/customXml" ds:itemID="{5BC90203-96CF-4DD4-B3B6-C2E6EBFF62B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Copertina</vt:lpstr>
      <vt:lpstr>Capofila</vt:lpstr>
      <vt:lpstr>Partner 1</vt:lpstr>
      <vt:lpstr>Partner 2</vt:lpstr>
      <vt:lpstr>Partner 3</vt:lpstr>
      <vt:lpstr>Totale Azioni Faro</vt:lpstr>
      <vt:lpstr>Legenda</vt:lpstr>
      <vt:lpstr>Capofila!Area_stampa</vt:lpstr>
      <vt:lpstr>'Partner 1'!Area_stampa</vt:lpstr>
      <vt:lpstr>'Partner 2'!Area_stampa</vt:lpstr>
      <vt:lpstr>'Partner 3'!Area_stampa</vt:lpstr>
      <vt:lpstr>CATEGORIAG</vt:lpstr>
      <vt:lpstr>CATEGORIEAF</vt:lpstr>
      <vt:lpstr>TIPOLOGIAINVESTIMENTIAMMISSIBILI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 Langhe Roero Leader</dc:creator>
  <cp:lastModifiedBy>GAL Langhe Roero Leader</cp:lastModifiedBy>
  <cp:lastPrinted>2025-10-22T11:18:23Z</cp:lastPrinted>
  <dcterms:created xsi:type="dcterms:W3CDTF">2025-10-08T10:20:40Z</dcterms:created>
  <dcterms:modified xsi:type="dcterms:W3CDTF">2025-10-22T11:19:30Z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0x010100C0E7B015B0AFB1428FC8B0DBA95DF4AD</vt:lpwstr>
  </property>
  <property fmtid="{D5CDD505-2E9C-101B-9397-08002B2CF9AE}" pid="3" name="MediaServiceImageTags">
    <vt:lpwstr/>
  </property>
</Properties>
</file>